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55" windowWidth="15480" windowHeight="7815" activeTab="0"/>
  </bookViews>
  <sheets>
    <sheet name="Revenue % GDP" sheetId="1" r:id="rId1"/>
    <sheet name="Data" sheetId="2" r:id="rId2"/>
  </sheets>
  <definedNames/>
  <calcPr fullCalcOnLoad="1"/>
</workbook>
</file>

<file path=xl/sharedStrings.xml><?xml version="1.0" encoding="utf-8"?>
<sst xmlns="http://schemas.openxmlformats.org/spreadsheetml/2006/main" count="29" uniqueCount="18">
  <si>
    <t>Year</t>
  </si>
  <si>
    <t>GDP</t>
  </si>
  <si>
    <t>Federal Individual Income Tax Receipts</t>
  </si>
  <si>
    <t>Federal Social Insurance Contributions</t>
  </si>
  <si>
    <t>State and Local Social Insurance Contributions</t>
  </si>
  <si>
    <t>Federal Corporate Income Tax Receipts</t>
  </si>
  <si>
    <t>State and Local Tax Receipts</t>
  </si>
  <si>
    <t>Amount</t>
  </si>
  <si>
    <t>% GDP</t>
  </si>
  <si>
    <t xml:space="preserve">Total Tax Receipts </t>
  </si>
  <si>
    <t>Other Federal Taxes [1]</t>
  </si>
  <si>
    <t xml:space="preserve">1. Federal Other taxes include federal estate taxes, gift taxes, and custom duties and excludes federal non taxes. </t>
  </si>
  <si>
    <t xml:space="preserve">Footnotes: </t>
  </si>
  <si>
    <t xml:space="preserve">2. Federal Social Insurance Contributions include Old Age, Survivors and Disability Insurance (OASDI), Hospital Insurance (HI), Unemployment Insurance, Railroad Retirement, Workers' Compensation and State and Local Social Insurance Funds. The amount includes Employer, Employee and Self-Employed Contributions. </t>
  </si>
  <si>
    <t>Total Social Insurance Contributions [2]</t>
  </si>
  <si>
    <t>(Money Amounts in Billions of Dollars)</t>
  </si>
  <si>
    <t>TOTAL FEDERAL, STATE AND LOCAL TAX RECEIPTS: 1929-2011</t>
  </si>
  <si>
    <r>
      <rPr>
        <b/>
        <sz val="11"/>
        <color indexed="8"/>
        <rFont val="Calibri"/>
        <family val="2"/>
      </rPr>
      <t xml:space="preserve">Source: </t>
    </r>
    <r>
      <rPr>
        <sz val="11"/>
        <color theme="1"/>
        <rFont val="Calibri"/>
        <family val="2"/>
      </rPr>
      <t>Bureau of Economic Analysis, National Income and Product Accounts, Annual Tables. Tables 1.1.5, 3.2, 3.3 and 3.6. Available for download at: http://www.bea.gov/iTable/iTable.cfm?ReqID=9&amp;step=1</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</si>
</sst>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409]dddd\,\ mmmm\ dd\,\ yyyy"/>
    <numFmt numFmtId="167" formatCode="[$-409]d\-mmm\-yy;@"/>
    <numFmt numFmtId="168" formatCode="[$-409]mmmm\ d\,\ yyyy;@"/>
    <numFmt numFmtId="169" formatCode="[$-409]dd\-mmm\-yy;@"/>
    <numFmt numFmtId="170" formatCode="#,##0.000"/>
    <numFmt numFmtId="171" formatCode="&quot;Yes&quot;;&quot;Yes&quot;;&quot;No&quot;"/>
    <numFmt numFmtId="172" formatCode="&quot;True&quot;;&quot;True&quot;;&quot;False&quot;"/>
    <numFmt numFmtId="173" formatCode="&quot;On&quot;;&quot;On&quot;;&quot;Off&quot;"/>
    <numFmt numFmtId="174" formatCode="[$€-2]\ #,##0.00_);[Red]\([$€-2]\ #,##0.00\)"/>
  </numFmts>
  <fonts count="42">
    <font>
      <sz val="11"/>
      <color theme="1"/>
      <name val="Calibri"/>
      <family val="2"/>
    </font>
    <font>
      <sz val="11"/>
      <color indexed="8"/>
      <name val="Calibri"/>
      <family val="2"/>
    </font>
    <font>
      <b/>
      <sz val="11"/>
      <color indexed="8"/>
      <name val="Calibri"/>
      <family val="2"/>
    </font>
    <font>
      <sz val="10"/>
      <color indexed="8"/>
      <name val="Calibri"/>
      <family val="0"/>
    </font>
    <font>
      <b/>
      <sz val="14"/>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8"/>
      <color indexed="8"/>
      <name val="Calibri"/>
      <family val="0"/>
    </font>
    <font>
      <sz val="10"/>
      <name val="Arial"/>
      <family val="0"/>
    </font>
    <font>
      <b/>
      <sz val="10"/>
      <name val="Arial"/>
      <family val="0"/>
    </font>
    <font>
      <b/>
      <sz val="10"/>
      <color indexed="8"/>
      <name val="Calibri"/>
      <family val="0"/>
    </font>
    <font>
      <i/>
      <sz val="10"/>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double"/>
    </border>
    <border>
      <left>
        <color indexed="63"/>
      </left>
      <right style="thin"/>
      <top>
        <color indexed="63"/>
      </top>
      <bottom style="double"/>
    </border>
    <border>
      <left style="thin"/>
      <right>
        <color indexed="63"/>
      </right>
      <top style="double"/>
      <bottom>
        <color indexed="63"/>
      </bottom>
    </border>
    <border>
      <left>
        <color indexed="63"/>
      </left>
      <right style="thin"/>
      <top style="double"/>
      <bottom>
        <color indexed="63"/>
      </bottom>
    </border>
    <border>
      <left style="thin"/>
      <right>
        <color indexed="63"/>
      </right>
      <top>
        <color indexed="63"/>
      </top>
      <bottom style="thin"/>
    </border>
    <border>
      <left style="thin"/>
      <right style="thin"/>
      <top style="double"/>
      <bottom>
        <color indexed="63"/>
      </bottom>
    </border>
    <border>
      <left style="thin"/>
      <right style="thin"/>
      <top>
        <color indexed="63"/>
      </top>
      <bottom style="double"/>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1"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9">
    <xf numFmtId="0" fontId="0" fillId="0" borderId="0" xfId="0" applyFont="1" applyAlignment="1">
      <alignment/>
    </xf>
    <xf numFmtId="0" fontId="39" fillId="0" borderId="0" xfId="0" applyFont="1" applyAlignment="1">
      <alignment/>
    </xf>
    <xf numFmtId="0" fontId="0" fillId="0" borderId="0" xfId="0" applyAlignment="1">
      <alignment horizontal="center" wrapText="1"/>
    </xf>
    <xf numFmtId="164" fontId="0" fillId="0" borderId="0" xfId="0" applyNumberFormat="1" applyAlignment="1">
      <alignment/>
    </xf>
    <xf numFmtId="164" fontId="0" fillId="0" borderId="0" xfId="0" applyNumberFormat="1" applyAlignment="1">
      <alignment horizontal="center" wrapText="1"/>
    </xf>
    <xf numFmtId="165" fontId="0" fillId="0" borderId="0" xfId="0" applyNumberFormat="1" applyAlignment="1">
      <alignment/>
    </xf>
    <xf numFmtId="165" fontId="0" fillId="0" borderId="0" xfId="0" applyNumberFormat="1" applyAlignment="1">
      <alignment horizontal="center" wrapText="1"/>
    </xf>
    <xf numFmtId="0" fontId="0" fillId="0" borderId="10" xfId="0" applyBorder="1" applyAlignment="1">
      <alignment horizontal="center" vertical="center"/>
    </xf>
    <xf numFmtId="164" fontId="0" fillId="0" borderId="11" xfId="0" applyNumberFormat="1" applyBorder="1" applyAlignment="1">
      <alignment horizontal="center" vertical="center"/>
    </xf>
    <xf numFmtId="165" fontId="0" fillId="0" borderId="10" xfId="0" applyNumberFormat="1" applyBorder="1" applyAlignment="1">
      <alignment horizontal="center" vertical="center"/>
    </xf>
    <xf numFmtId="165" fontId="0" fillId="0" borderId="11" xfId="0" applyNumberFormat="1" applyBorder="1" applyAlignment="1">
      <alignment horizontal="center" vertical="center"/>
    </xf>
    <xf numFmtId="0" fontId="0" fillId="0" borderId="12" xfId="0" applyBorder="1" applyAlignment="1">
      <alignment horizontal="center" vertical="center"/>
    </xf>
    <xf numFmtId="164" fontId="0" fillId="0" borderId="13" xfId="0" applyNumberFormat="1" applyBorder="1" applyAlignment="1">
      <alignment horizontal="center" vertical="center"/>
    </xf>
    <xf numFmtId="165" fontId="0" fillId="0" borderId="13" xfId="0" applyNumberFormat="1" applyBorder="1" applyAlignment="1">
      <alignment horizontal="center" vertical="center"/>
    </xf>
    <xf numFmtId="164" fontId="39" fillId="0" borderId="14" xfId="0" applyNumberFormat="1" applyFont="1" applyBorder="1" applyAlignment="1">
      <alignment horizontal="center" vertical="center" wrapText="1"/>
    </xf>
    <xf numFmtId="165" fontId="39" fillId="0" borderId="15" xfId="0" applyNumberFormat="1" applyFont="1" applyBorder="1" applyAlignment="1">
      <alignment horizontal="center" vertical="center"/>
    </xf>
    <xf numFmtId="0" fontId="39" fillId="0" borderId="14" xfId="0" applyFont="1" applyBorder="1" applyAlignment="1">
      <alignment horizontal="center" vertical="center" wrapText="1"/>
    </xf>
    <xf numFmtId="169" fontId="39" fillId="0" borderId="0" xfId="0" applyNumberFormat="1" applyFont="1" applyAlignment="1">
      <alignment horizontal="center"/>
    </xf>
    <xf numFmtId="0" fontId="0" fillId="0" borderId="0" xfId="0" applyAlignment="1">
      <alignment wrapText="1"/>
    </xf>
    <xf numFmtId="0" fontId="41"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wrapText="1"/>
    </xf>
    <xf numFmtId="0" fontId="39" fillId="0" borderId="16" xfId="0" applyFont="1" applyBorder="1" applyAlignment="1">
      <alignment horizontal="center" wrapText="1"/>
    </xf>
    <xf numFmtId="0" fontId="0" fillId="0" borderId="17" xfId="0" applyBorder="1" applyAlignment="1">
      <alignment horizontal="center" wrapText="1"/>
    </xf>
    <xf numFmtId="0" fontId="0" fillId="0" borderId="18" xfId="0" applyBorder="1" applyAlignment="1">
      <alignment horizontal="center" wrapText="1"/>
    </xf>
    <xf numFmtId="0" fontId="0" fillId="0" borderId="12" xfId="0" applyBorder="1" applyAlignment="1">
      <alignment horizontal="center" wrapText="1"/>
    </xf>
    <xf numFmtId="164" fontId="39" fillId="0" borderId="19" xfId="0" applyNumberFormat="1" applyFont="1" applyBorder="1" applyAlignment="1">
      <alignment horizontal="center" vertical="center" wrapText="1"/>
    </xf>
    <xf numFmtId="164" fontId="0" fillId="0" borderId="11" xfId="0" applyNumberFormat="1" applyBorder="1" applyAlignment="1">
      <alignment horizontal="center" vertical="center" wrapText="1"/>
    </xf>
    <xf numFmtId="164" fontId="0" fillId="0" borderId="20" xfId="0" applyNumberFormat="1" applyBorder="1" applyAlignment="1">
      <alignment horizontal="center" vertical="center" wrapText="1"/>
    </xf>
    <xf numFmtId="0" fontId="39" fillId="0" borderId="17" xfId="0" applyFont="1" applyBorder="1" applyAlignment="1">
      <alignment horizontal="center" vertical="center" wrapText="1"/>
    </xf>
    <xf numFmtId="0" fontId="0" fillId="0" borderId="10" xfId="0" applyBorder="1" applyAlignment="1">
      <alignment horizontal="center" vertical="center" wrapText="1"/>
    </xf>
    <xf numFmtId="0" fontId="0" fillId="0" borderId="15" xfId="0" applyBorder="1" applyAlignment="1">
      <alignment horizontal="center" vertical="center" wrapText="1"/>
    </xf>
    <xf numFmtId="164" fontId="39" fillId="0" borderId="19" xfId="0" applyNumberFormat="1" applyFont="1" applyBorder="1" applyAlignment="1">
      <alignment horizontal="center" wrapText="1"/>
    </xf>
    <xf numFmtId="164" fontId="0" fillId="0" borderId="11" xfId="0" applyNumberFormat="1" applyBorder="1" applyAlignment="1">
      <alignment horizontal="center" wrapText="1"/>
    </xf>
    <xf numFmtId="164" fontId="0" fillId="0" borderId="13" xfId="0" applyNumberFormat="1" applyBorder="1" applyAlignment="1">
      <alignment horizontal="center" wrapText="1"/>
    </xf>
    <xf numFmtId="0" fontId="39" fillId="0" borderId="17" xfId="0" applyFont="1" applyBorder="1" applyAlignment="1">
      <alignment horizontal="center" wrapText="1"/>
    </xf>
    <xf numFmtId="164" fontId="39" fillId="0" borderId="16" xfId="0" applyNumberFormat="1" applyFont="1" applyBorder="1" applyAlignment="1">
      <alignment horizontal="center" wrapText="1"/>
    </xf>
    <xf numFmtId="164" fontId="22" fillId="0" borderId="0" xfId="55" applyNumberFormat="1" applyFont="1" applyAlignment="1">
      <alignment horizontal="right"/>
      <protection/>
    </xf>
    <xf numFmtId="164" fontId="22" fillId="0" borderId="0" xfId="55" applyNumberFormat="1" applyFont="1" applyAlignment="1">
      <alignment horizontal="right"/>
      <protection/>
    </xf>
    <xf numFmtId="164" fontId="21" fillId="0" borderId="0" xfId="55" applyNumberFormat="1" applyAlignment="1">
      <alignment horizontal="right"/>
      <protection/>
    </xf>
    <xf numFmtId="164" fontId="21" fillId="0" borderId="0" xfId="55" applyNumberFormat="1" applyAlignment="1">
      <alignment horizontal="right"/>
      <protection/>
    </xf>
    <xf numFmtId="164" fontId="21" fillId="0" borderId="0" xfId="55" applyNumberFormat="1" applyAlignment="1">
      <alignment horizontal="right"/>
      <protection/>
    </xf>
    <xf numFmtId="164" fontId="21" fillId="0" borderId="0" xfId="55" applyNumberFormat="1" applyAlignment="1">
      <alignment horizontal="right"/>
      <protection/>
    </xf>
    <xf numFmtId="164" fontId="21" fillId="0" borderId="0" xfId="55" applyNumberFormat="1" applyAlignment="1">
      <alignment horizontal="right"/>
      <protection/>
    </xf>
    <xf numFmtId="164" fontId="21" fillId="0" borderId="0" xfId="55" applyNumberFormat="1" applyAlignment="1">
      <alignment horizontal="right"/>
      <protection/>
    </xf>
    <xf numFmtId="164" fontId="21" fillId="0" borderId="0" xfId="55" applyNumberFormat="1" applyAlignment="1">
      <alignment horizontal="right"/>
      <protection/>
    </xf>
    <xf numFmtId="164" fontId="21" fillId="0" borderId="0" xfId="55" applyNumberFormat="1" applyAlignment="1">
      <alignment horizontal="right"/>
      <protection/>
    </xf>
    <xf numFmtId="164" fontId="21" fillId="0" borderId="0" xfId="55" applyNumberFormat="1" applyAlignment="1">
      <alignment horizontal="right"/>
      <protection/>
    </xf>
    <xf numFmtId="164" fontId="21" fillId="0" borderId="0" xfId="55" applyNumberFormat="1" applyAlignment="1">
      <alignment horizontal="righ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10225"/>
          <c:w val="0.8785"/>
          <c:h val="0.7545"/>
        </c:manualLayout>
      </c:layout>
      <c:areaChart>
        <c:grouping val="stacked"/>
        <c:varyColors val="0"/>
        <c:ser>
          <c:idx val="0"/>
          <c:order val="0"/>
          <c:tx>
            <c:v>Federal Individual</c:v>
          </c:tx>
          <c:spPr>
            <a:solidFill>
              <a:srgbClr val="243540"/>
            </a:solidFill>
            <a:ln w="3175">
              <a:solidFill>
                <a:srgbClr val="333333"/>
              </a:solidFill>
            </a:ln>
          </c:spPr>
          <c:extLst>
            <c:ext xmlns:c14="http://schemas.microsoft.com/office/drawing/2007/8/2/chart" uri="{6F2FDCE9-48DA-4B69-8628-5D25D57E5C99}">
              <c14:invertSolidFillFmt>
                <c14:spPr>
                  <a:solidFill>
                    <a:srgbClr val="FFFFFF"/>
                  </a:solidFill>
                </c14:spPr>
              </c14:invertSolidFillFmt>
            </c:ext>
          </c:extLst>
          <c:cat>
            <c:numRef>
              <c:f>Data!$A$8:$A$92</c:f>
              <c:numCache>
                <c:ptCount val="85"/>
                <c:pt idx="0">
                  <c:v>1929</c:v>
                </c:pt>
                <c:pt idx="1">
                  <c:v>1930</c:v>
                </c:pt>
                <c:pt idx="2">
                  <c:v>1931</c:v>
                </c:pt>
                <c:pt idx="3">
                  <c:v>1932</c:v>
                </c:pt>
                <c:pt idx="4">
                  <c:v>1933</c:v>
                </c:pt>
                <c:pt idx="5">
                  <c:v>1934</c:v>
                </c:pt>
                <c:pt idx="6">
                  <c:v>1935</c:v>
                </c:pt>
                <c:pt idx="7">
                  <c:v>1936</c:v>
                </c:pt>
                <c:pt idx="8">
                  <c:v>1937</c:v>
                </c:pt>
                <c:pt idx="9">
                  <c:v>1938</c:v>
                </c:pt>
                <c:pt idx="10">
                  <c:v>1939</c:v>
                </c:pt>
                <c:pt idx="11">
                  <c:v>1940</c:v>
                </c:pt>
                <c:pt idx="12">
                  <c:v>1941</c:v>
                </c:pt>
                <c:pt idx="13">
                  <c:v>1942</c:v>
                </c:pt>
                <c:pt idx="14">
                  <c:v>1943</c:v>
                </c:pt>
                <c:pt idx="15">
                  <c:v>1944</c:v>
                </c:pt>
                <c:pt idx="16">
                  <c:v>1945</c:v>
                </c:pt>
                <c:pt idx="17">
                  <c:v>1946</c:v>
                </c:pt>
                <c:pt idx="18">
                  <c:v>1947</c:v>
                </c:pt>
                <c:pt idx="19">
                  <c:v>1948</c:v>
                </c:pt>
                <c:pt idx="20">
                  <c:v>1949</c:v>
                </c:pt>
                <c:pt idx="21">
                  <c:v>1950</c:v>
                </c:pt>
                <c:pt idx="22">
                  <c:v>1951</c:v>
                </c:pt>
                <c:pt idx="23">
                  <c:v>1952</c:v>
                </c:pt>
                <c:pt idx="24">
                  <c:v>1953</c:v>
                </c:pt>
                <c:pt idx="25">
                  <c:v>1954</c:v>
                </c:pt>
                <c:pt idx="26">
                  <c:v>1955</c:v>
                </c:pt>
                <c:pt idx="27">
                  <c:v>1956</c:v>
                </c:pt>
                <c:pt idx="28">
                  <c:v>1957</c:v>
                </c:pt>
                <c:pt idx="29">
                  <c:v>1958</c:v>
                </c:pt>
                <c:pt idx="30">
                  <c:v>1959</c:v>
                </c:pt>
                <c:pt idx="31">
                  <c:v>1960</c:v>
                </c:pt>
                <c:pt idx="32">
                  <c:v>1961</c:v>
                </c:pt>
                <c:pt idx="33">
                  <c:v>1962</c:v>
                </c:pt>
                <c:pt idx="34">
                  <c:v>1963</c:v>
                </c:pt>
                <c:pt idx="35">
                  <c:v>1964</c:v>
                </c:pt>
                <c:pt idx="36">
                  <c:v>1965</c:v>
                </c:pt>
                <c:pt idx="37">
                  <c:v>1966</c:v>
                </c:pt>
                <c:pt idx="38">
                  <c:v>1967</c:v>
                </c:pt>
                <c:pt idx="39">
                  <c:v>1968</c:v>
                </c:pt>
                <c:pt idx="40">
                  <c:v>1969</c:v>
                </c:pt>
                <c:pt idx="41">
                  <c:v>1970</c:v>
                </c:pt>
                <c:pt idx="42">
                  <c:v>1971</c:v>
                </c:pt>
                <c:pt idx="43">
                  <c:v>1972</c:v>
                </c:pt>
                <c:pt idx="44">
                  <c:v>1973</c:v>
                </c:pt>
                <c:pt idx="45">
                  <c:v>1974</c:v>
                </c:pt>
                <c:pt idx="46">
                  <c:v>1975</c:v>
                </c:pt>
                <c:pt idx="47">
                  <c:v>1976</c:v>
                </c:pt>
                <c:pt idx="48">
                  <c:v>1977</c:v>
                </c:pt>
                <c:pt idx="49">
                  <c:v>1978</c:v>
                </c:pt>
                <c:pt idx="50">
                  <c:v>1979</c:v>
                </c:pt>
                <c:pt idx="51">
                  <c:v>1980</c:v>
                </c:pt>
                <c:pt idx="52">
                  <c:v>1981</c:v>
                </c:pt>
                <c:pt idx="53">
                  <c:v>1982</c:v>
                </c:pt>
                <c:pt idx="54">
                  <c:v>1983</c:v>
                </c:pt>
                <c:pt idx="55">
                  <c:v>1984</c:v>
                </c:pt>
                <c:pt idx="56">
                  <c:v>1985</c:v>
                </c:pt>
                <c:pt idx="57">
                  <c:v>1986</c:v>
                </c:pt>
                <c:pt idx="58">
                  <c:v>1987</c:v>
                </c:pt>
                <c:pt idx="59">
                  <c:v>1988</c:v>
                </c:pt>
                <c:pt idx="60">
                  <c:v>1989</c:v>
                </c:pt>
                <c:pt idx="61">
                  <c:v>1990</c:v>
                </c:pt>
                <c:pt idx="62">
                  <c:v>1991</c:v>
                </c:pt>
                <c:pt idx="63">
                  <c:v>1992</c:v>
                </c:pt>
                <c:pt idx="64">
                  <c:v>1993</c:v>
                </c:pt>
                <c:pt idx="65">
                  <c:v>1994</c:v>
                </c:pt>
                <c:pt idx="66">
                  <c:v>1995</c:v>
                </c:pt>
                <c:pt idx="67">
                  <c:v>1996</c:v>
                </c:pt>
                <c:pt idx="68">
                  <c:v>1997</c:v>
                </c:pt>
                <c:pt idx="69">
                  <c:v>1998</c:v>
                </c:pt>
                <c:pt idx="70">
                  <c:v>1999</c:v>
                </c:pt>
                <c:pt idx="71">
                  <c:v>2000</c:v>
                </c:pt>
                <c:pt idx="72">
                  <c:v>2001</c:v>
                </c:pt>
                <c:pt idx="73">
                  <c:v>2002</c:v>
                </c:pt>
                <c:pt idx="74">
                  <c:v>2003</c:v>
                </c:pt>
                <c:pt idx="75">
                  <c:v>2004</c:v>
                </c:pt>
                <c:pt idx="76">
                  <c:v>2005</c:v>
                </c:pt>
                <c:pt idx="77">
                  <c:v>2006</c:v>
                </c:pt>
                <c:pt idx="78">
                  <c:v>2007</c:v>
                </c:pt>
                <c:pt idx="79">
                  <c:v>2008</c:v>
                </c:pt>
                <c:pt idx="80">
                  <c:v>2009</c:v>
                </c:pt>
                <c:pt idx="81">
                  <c:v>2010</c:v>
                </c:pt>
                <c:pt idx="82">
                  <c:v>2011</c:v>
                </c:pt>
                <c:pt idx="83">
                  <c:v>2012</c:v>
                </c:pt>
                <c:pt idx="84">
                  <c:v>2013</c:v>
                </c:pt>
              </c:numCache>
            </c:numRef>
          </c:cat>
          <c:val>
            <c:numRef>
              <c:f>Data!$D$8:$D$92</c:f>
              <c:numCache>
                <c:ptCount val="85"/>
                <c:pt idx="0">
                  <c:v>1.147227533460803</c:v>
                </c:pt>
                <c:pt idx="1">
                  <c:v>1.0845986984815619</c:v>
                </c:pt>
                <c:pt idx="2">
                  <c:v>0.6459948320413437</c:v>
                </c:pt>
                <c:pt idx="3">
                  <c:v>0.5042016806722689</c:v>
                </c:pt>
                <c:pt idx="4">
                  <c:v>0.6993006993006993</c:v>
                </c:pt>
                <c:pt idx="5">
                  <c:v>0.7485029940119761</c:v>
                </c:pt>
                <c:pt idx="6">
                  <c:v>0.8075370121130552</c:v>
                </c:pt>
                <c:pt idx="7">
                  <c:v>0.8244994110718492</c:v>
                </c:pt>
                <c:pt idx="8">
                  <c:v>1.3978494623655915</c:v>
                </c:pt>
                <c:pt idx="9">
                  <c:v>1.3729977116704806</c:v>
                </c:pt>
                <c:pt idx="10">
                  <c:v>0.9625668449197861</c:v>
                </c:pt>
                <c:pt idx="11">
                  <c:v>0.9718172983479105</c:v>
                </c:pt>
                <c:pt idx="12">
                  <c:v>1.2364760432766615</c:v>
                </c:pt>
                <c:pt idx="13">
                  <c:v>2.5301204819277108</c:v>
                </c:pt>
                <c:pt idx="14">
                  <c:v>7.8778926637124576</c:v>
                </c:pt>
                <c:pt idx="15">
                  <c:v>7.524487978628672</c:v>
                </c:pt>
                <c:pt idx="16">
                  <c:v>8.150744960560912</c:v>
                </c:pt>
                <c:pt idx="17">
                  <c:v>7.19929762949956</c:v>
                </c:pt>
                <c:pt idx="18">
                  <c:v>7.523009203681473</c:v>
                </c:pt>
                <c:pt idx="19">
                  <c:v>6.58660844250364</c:v>
                </c:pt>
                <c:pt idx="20">
                  <c:v>5.64516129032258</c:v>
                </c:pt>
                <c:pt idx="21">
                  <c:v>5.796135909393737</c:v>
                </c:pt>
                <c:pt idx="22">
                  <c:v>7.313561762165275</c:v>
                </c:pt>
                <c:pt idx="23">
                  <c:v>8.213217296709274</c:v>
                </c:pt>
                <c:pt idx="24">
                  <c:v>8.031819348216578</c:v>
                </c:pt>
                <c:pt idx="25">
                  <c:v>7.184863206341089</c:v>
                </c:pt>
                <c:pt idx="26">
                  <c:v>7.156264664476772</c:v>
                </c:pt>
                <c:pt idx="27">
                  <c:v>7.531659631193068</c:v>
                </c:pt>
                <c:pt idx="28">
                  <c:v>7.580543272267846</c:v>
                </c:pt>
                <c:pt idx="29">
                  <c:v>7.365145228215767</c:v>
                </c:pt>
                <c:pt idx="30">
                  <c:v>7.368421052631579</c:v>
                </c:pt>
                <c:pt idx="31">
                  <c:v>7.693723541321554</c:v>
                </c:pt>
                <c:pt idx="32">
                  <c:v>7.5803301970530805</c:v>
                </c:pt>
                <c:pt idx="33">
                  <c:v>7.68468021814576</c:v>
                </c:pt>
                <c:pt idx="34">
                  <c:v>7.688694018164735</c:v>
                </c:pt>
                <c:pt idx="35">
                  <c:v>6.707494896471275</c:v>
                </c:pt>
                <c:pt idx="36">
                  <c:v>6.871050154632243</c:v>
                </c:pt>
                <c:pt idx="37">
                  <c:v>7.190184049079755</c:v>
                </c:pt>
                <c:pt idx="38">
                  <c:v>7.473598700243705</c:v>
                </c:pt>
                <c:pt idx="39">
                  <c:v>8.10610079575597</c:v>
                </c:pt>
                <c:pt idx="40">
                  <c:v>8.991077556623198</c:v>
                </c:pt>
                <c:pt idx="41">
                  <c:v>8.26284970722186</c:v>
                </c:pt>
                <c:pt idx="42">
                  <c:v>7.347148484329509</c:v>
                </c:pt>
                <c:pt idx="43">
                  <c:v>8.016219588271989</c:v>
                </c:pt>
                <c:pt idx="44">
                  <c:v>7.672383619180959</c:v>
                </c:pt>
                <c:pt idx="45">
                  <c:v>8.167613636363637</c:v>
                </c:pt>
                <c:pt idx="46">
                  <c:v>7.146663508792705</c:v>
                </c:pt>
                <c:pt idx="47">
                  <c:v>7.520238602471239</c:v>
                </c:pt>
                <c:pt idx="48">
                  <c:v>7.775647171620325</c:v>
                </c:pt>
                <c:pt idx="49">
                  <c:v>8.015785453619621</c:v>
                </c:pt>
                <c:pt idx="50">
                  <c:v>8.533110444132062</c:v>
                </c:pt>
                <c:pt idx="51">
                  <c:v>8.733624454148472</c:v>
                </c:pt>
                <c:pt idx="52">
                  <c:v>9.050422000062289</c:v>
                </c:pt>
                <c:pt idx="53">
                  <c:v>8.819133034379671</c:v>
                </c:pt>
                <c:pt idx="54">
                  <c:v>7.866743629916715</c:v>
                </c:pt>
                <c:pt idx="55">
                  <c:v>7.4591036206597865</c:v>
                </c:pt>
                <c:pt idx="56">
                  <c:v>7.730002070536269</c:v>
                </c:pt>
                <c:pt idx="57">
                  <c:v>7.625106206836452</c:v>
                </c:pt>
                <c:pt idx="58">
                  <c:v>8.059217280604493</c:v>
                </c:pt>
                <c:pt idx="59">
                  <c:v>7.668583177854776</c:v>
                </c:pt>
                <c:pt idx="60">
                  <c:v>7.980274669918872</c:v>
                </c:pt>
                <c:pt idx="61">
                  <c:v>7.861729881597431</c:v>
                </c:pt>
                <c:pt idx="62">
                  <c:v>7.471655328798186</c:v>
                </c:pt>
                <c:pt idx="63">
                  <c:v>7.266832841435628</c:v>
                </c:pt>
                <c:pt idx="64">
                  <c:v>7.3487722970910205</c:v>
                </c:pt>
                <c:pt idx="65">
                  <c:v>7.422660664687291</c:v>
                </c:pt>
                <c:pt idx="66">
                  <c:v>7.643528183716074</c:v>
                </c:pt>
                <c:pt idx="67">
                  <c:v>8.18868669909385</c:v>
                </c:pt>
                <c:pt idx="68">
                  <c:v>8.644943950746356</c:v>
                </c:pt>
                <c:pt idx="69">
                  <c:v>9.079006722337745</c:v>
                </c:pt>
                <c:pt idx="70">
                  <c:v>9.238854919974756</c:v>
                </c:pt>
                <c:pt idx="71">
                  <c:v>9.675695112588317</c:v>
                </c:pt>
                <c:pt idx="72">
                  <c:v>9.334324677891448</c:v>
                </c:pt>
                <c:pt idx="73">
                  <c:v>7.545399901641136</c:v>
                </c:pt>
                <c:pt idx="74">
                  <c:v>6.72417087958861</c:v>
                </c:pt>
                <c:pt idx="75">
                  <c:v>6.504031929624501</c:v>
                </c:pt>
                <c:pt idx="76">
                  <c:v>7.117766543977274</c:v>
                </c:pt>
                <c:pt idx="77">
                  <c:v>7.574019151530895</c:v>
                </c:pt>
                <c:pt idx="78">
                  <c:v>8.041269863193444</c:v>
                </c:pt>
                <c:pt idx="79">
                  <c:v>7.484222468292087</c:v>
                </c:pt>
                <c:pt idx="80">
                  <c:v>5.945387331026017</c:v>
                </c:pt>
                <c:pt idx="81">
                  <c:v>5.975277939338027</c:v>
                </c:pt>
                <c:pt idx="82">
                  <c:v>6.933268099241654</c:v>
                </c:pt>
                <c:pt idx="83">
                  <c:v>7.074350861209263</c:v>
                </c:pt>
                <c:pt idx="84">
                  <c:v>7.636445888914683</c:v>
                </c:pt>
              </c:numCache>
            </c:numRef>
          </c:val>
        </c:ser>
        <c:ser>
          <c:idx val="1"/>
          <c:order val="1"/>
          <c:tx>
            <c:v>Federal Corporate</c:v>
          </c:tx>
          <c:spPr>
            <a:solidFill>
              <a:srgbClr val="3C596C"/>
            </a:solidFill>
            <a:ln w="3175">
              <a:solidFill>
                <a:srgbClr val="333333"/>
              </a:solidFill>
            </a:ln>
          </c:spPr>
          <c:extLst>
            <c:ext xmlns:c14="http://schemas.microsoft.com/office/drawing/2007/8/2/chart" uri="{6F2FDCE9-48DA-4B69-8628-5D25D57E5C99}">
              <c14:invertSolidFillFmt>
                <c14:spPr>
                  <a:solidFill>
                    <a:srgbClr val="FFFFFF"/>
                  </a:solidFill>
                </c14:spPr>
              </c14:invertSolidFillFmt>
            </c:ext>
          </c:extLst>
          <c:cat>
            <c:numRef>
              <c:f>Data!$A$8:$A$92</c:f>
              <c:numCache>
                <c:ptCount val="85"/>
                <c:pt idx="0">
                  <c:v>1929</c:v>
                </c:pt>
                <c:pt idx="1">
                  <c:v>1930</c:v>
                </c:pt>
                <c:pt idx="2">
                  <c:v>1931</c:v>
                </c:pt>
                <c:pt idx="3">
                  <c:v>1932</c:v>
                </c:pt>
                <c:pt idx="4">
                  <c:v>1933</c:v>
                </c:pt>
                <c:pt idx="5">
                  <c:v>1934</c:v>
                </c:pt>
                <c:pt idx="6">
                  <c:v>1935</c:v>
                </c:pt>
                <c:pt idx="7">
                  <c:v>1936</c:v>
                </c:pt>
                <c:pt idx="8">
                  <c:v>1937</c:v>
                </c:pt>
                <c:pt idx="9">
                  <c:v>1938</c:v>
                </c:pt>
                <c:pt idx="10">
                  <c:v>1939</c:v>
                </c:pt>
                <c:pt idx="11">
                  <c:v>1940</c:v>
                </c:pt>
                <c:pt idx="12">
                  <c:v>1941</c:v>
                </c:pt>
                <c:pt idx="13">
                  <c:v>1942</c:v>
                </c:pt>
                <c:pt idx="14">
                  <c:v>1943</c:v>
                </c:pt>
                <c:pt idx="15">
                  <c:v>1944</c:v>
                </c:pt>
                <c:pt idx="16">
                  <c:v>1945</c:v>
                </c:pt>
                <c:pt idx="17">
                  <c:v>1946</c:v>
                </c:pt>
                <c:pt idx="18">
                  <c:v>1947</c:v>
                </c:pt>
                <c:pt idx="19">
                  <c:v>1948</c:v>
                </c:pt>
                <c:pt idx="20">
                  <c:v>1949</c:v>
                </c:pt>
                <c:pt idx="21">
                  <c:v>1950</c:v>
                </c:pt>
                <c:pt idx="22">
                  <c:v>1951</c:v>
                </c:pt>
                <c:pt idx="23">
                  <c:v>1952</c:v>
                </c:pt>
                <c:pt idx="24">
                  <c:v>1953</c:v>
                </c:pt>
                <c:pt idx="25">
                  <c:v>1954</c:v>
                </c:pt>
                <c:pt idx="26">
                  <c:v>1955</c:v>
                </c:pt>
                <c:pt idx="27">
                  <c:v>1956</c:v>
                </c:pt>
                <c:pt idx="28">
                  <c:v>1957</c:v>
                </c:pt>
                <c:pt idx="29">
                  <c:v>1958</c:v>
                </c:pt>
                <c:pt idx="30">
                  <c:v>1959</c:v>
                </c:pt>
                <c:pt idx="31">
                  <c:v>1960</c:v>
                </c:pt>
                <c:pt idx="32">
                  <c:v>1961</c:v>
                </c:pt>
                <c:pt idx="33">
                  <c:v>1962</c:v>
                </c:pt>
                <c:pt idx="34">
                  <c:v>1963</c:v>
                </c:pt>
                <c:pt idx="35">
                  <c:v>1964</c:v>
                </c:pt>
                <c:pt idx="36">
                  <c:v>1965</c:v>
                </c:pt>
                <c:pt idx="37">
                  <c:v>1966</c:v>
                </c:pt>
                <c:pt idx="38">
                  <c:v>1967</c:v>
                </c:pt>
                <c:pt idx="39">
                  <c:v>1968</c:v>
                </c:pt>
                <c:pt idx="40">
                  <c:v>1969</c:v>
                </c:pt>
                <c:pt idx="41">
                  <c:v>1970</c:v>
                </c:pt>
                <c:pt idx="42">
                  <c:v>1971</c:v>
                </c:pt>
                <c:pt idx="43">
                  <c:v>1972</c:v>
                </c:pt>
                <c:pt idx="44">
                  <c:v>1973</c:v>
                </c:pt>
                <c:pt idx="45">
                  <c:v>1974</c:v>
                </c:pt>
                <c:pt idx="46">
                  <c:v>1975</c:v>
                </c:pt>
                <c:pt idx="47">
                  <c:v>1976</c:v>
                </c:pt>
                <c:pt idx="48">
                  <c:v>1977</c:v>
                </c:pt>
                <c:pt idx="49">
                  <c:v>1978</c:v>
                </c:pt>
                <c:pt idx="50">
                  <c:v>1979</c:v>
                </c:pt>
                <c:pt idx="51">
                  <c:v>1980</c:v>
                </c:pt>
                <c:pt idx="52">
                  <c:v>1981</c:v>
                </c:pt>
                <c:pt idx="53">
                  <c:v>1982</c:v>
                </c:pt>
                <c:pt idx="54">
                  <c:v>1983</c:v>
                </c:pt>
                <c:pt idx="55">
                  <c:v>1984</c:v>
                </c:pt>
                <c:pt idx="56">
                  <c:v>1985</c:v>
                </c:pt>
                <c:pt idx="57">
                  <c:v>1986</c:v>
                </c:pt>
                <c:pt idx="58">
                  <c:v>1987</c:v>
                </c:pt>
                <c:pt idx="59">
                  <c:v>1988</c:v>
                </c:pt>
                <c:pt idx="60">
                  <c:v>1989</c:v>
                </c:pt>
                <c:pt idx="61">
                  <c:v>1990</c:v>
                </c:pt>
                <c:pt idx="62">
                  <c:v>1991</c:v>
                </c:pt>
                <c:pt idx="63">
                  <c:v>1992</c:v>
                </c:pt>
                <c:pt idx="64">
                  <c:v>1993</c:v>
                </c:pt>
                <c:pt idx="65">
                  <c:v>1994</c:v>
                </c:pt>
                <c:pt idx="66">
                  <c:v>1995</c:v>
                </c:pt>
                <c:pt idx="67">
                  <c:v>1996</c:v>
                </c:pt>
                <c:pt idx="68">
                  <c:v>1997</c:v>
                </c:pt>
                <c:pt idx="69">
                  <c:v>1998</c:v>
                </c:pt>
                <c:pt idx="70">
                  <c:v>1999</c:v>
                </c:pt>
                <c:pt idx="71">
                  <c:v>2000</c:v>
                </c:pt>
                <c:pt idx="72">
                  <c:v>2001</c:v>
                </c:pt>
                <c:pt idx="73">
                  <c:v>2002</c:v>
                </c:pt>
                <c:pt idx="74">
                  <c:v>2003</c:v>
                </c:pt>
                <c:pt idx="75">
                  <c:v>2004</c:v>
                </c:pt>
                <c:pt idx="76">
                  <c:v>2005</c:v>
                </c:pt>
                <c:pt idx="77">
                  <c:v>2006</c:v>
                </c:pt>
                <c:pt idx="78">
                  <c:v>2007</c:v>
                </c:pt>
                <c:pt idx="79">
                  <c:v>2008</c:v>
                </c:pt>
                <c:pt idx="80">
                  <c:v>2009</c:v>
                </c:pt>
                <c:pt idx="81">
                  <c:v>2010</c:v>
                </c:pt>
                <c:pt idx="82">
                  <c:v>2011</c:v>
                </c:pt>
                <c:pt idx="83">
                  <c:v>2012</c:v>
                </c:pt>
                <c:pt idx="84">
                  <c:v>2013</c:v>
                </c:pt>
              </c:numCache>
            </c:numRef>
          </c:cat>
          <c:val>
            <c:numRef>
              <c:f>Data!$F$8:$F$92</c:f>
              <c:numCache>
                <c:ptCount val="85"/>
                <c:pt idx="0">
                  <c:v>1.147227533460803</c:v>
                </c:pt>
                <c:pt idx="1">
                  <c:v>0.7592190889370932</c:v>
                </c:pt>
                <c:pt idx="2">
                  <c:v>0.5167958656330749</c:v>
                </c:pt>
                <c:pt idx="3">
                  <c:v>0.5042016806722689</c:v>
                </c:pt>
                <c:pt idx="4">
                  <c:v>0.8741258741258741</c:v>
                </c:pt>
                <c:pt idx="5">
                  <c:v>0.8982035928143713</c:v>
                </c:pt>
                <c:pt idx="6">
                  <c:v>1.0767160161507403</c:v>
                </c:pt>
                <c:pt idx="7">
                  <c:v>1.5312131919905771</c:v>
                </c:pt>
                <c:pt idx="8">
                  <c:v>1.3978494623655915</c:v>
                </c:pt>
                <c:pt idx="9">
                  <c:v>1.0297482837528604</c:v>
                </c:pt>
                <c:pt idx="10">
                  <c:v>1.3903743315508021</c:v>
                </c:pt>
                <c:pt idx="11">
                  <c:v>2.5267249757045676</c:v>
                </c:pt>
                <c:pt idx="12">
                  <c:v>5.641421947449768</c:v>
                </c:pt>
                <c:pt idx="13">
                  <c:v>6.686746987951807</c:v>
                </c:pt>
                <c:pt idx="14">
                  <c:v>6.696208764155589</c:v>
                </c:pt>
                <c:pt idx="15">
                  <c:v>5.565449688334818</c:v>
                </c:pt>
                <c:pt idx="16">
                  <c:v>4.469763365468887</c:v>
                </c:pt>
                <c:pt idx="17">
                  <c:v>3.7752414398595255</c:v>
                </c:pt>
                <c:pt idx="18">
                  <c:v>4.281712685074029</c:v>
                </c:pt>
                <c:pt idx="19">
                  <c:v>4.294032023289665</c:v>
                </c:pt>
                <c:pt idx="20">
                  <c:v>3.5190615835777126</c:v>
                </c:pt>
                <c:pt idx="21">
                  <c:v>5.7295136575616255</c:v>
                </c:pt>
                <c:pt idx="22">
                  <c:v>6.248200403109704</c:v>
                </c:pt>
                <c:pt idx="23">
                  <c:v>5.058471580092467</c:v>
                </c:pt>
                <c:pt idx="24">
                  <c:v>5.003849114703618</c:v>
                </c:pt>
                <c:pt idx="25">
                  <c:v>4.3211454870877</c:v>
                </c:pt>
                <c:pt idx="26">
                  <c:v>4.950727358047865</c:v>
                </c:pt>
                <c:pt idx="27">
                  <c:v>4.643412574983337</c:v>
                </c:pt>
                <c:pt idx="28">
                  <c:v>4.295641187618446</c:v>
                </c:pt>
                <c:pt idx="29">
                  <c:v>3.7344398340248963</c:v>
                </c:pt>
                <c:pt idx="30">
                  <c:v>4.30622009569378</c:v>
                </c:pt>
                <c:pt idx="31">
                  <c:v>3.9388919565617524</c:v>
                </c:pt>
                <c:pt idx="32">
                  <c:v>3.816793893129771</c:v>
                </c:pt>
                <c:pt idx="33">
                  <c:v>3.7183936539414972</c:v>
                </c:pt>
                <c:pt idx="34">
                  <c:v>3.8521766363921075</c:v>
                </c:pt>
                <c:pt idx="35">
                  <c:v>3.8057742782152233</c:v>
                </c:pt>
                <c:pt idx="36">
                  <c:v>3.8859755277665724</c:v>
                </c:pt>
                <c:pt idx="37">
                  <c:v>3.852760736196319</c:v>
                </c:pt>
                <c:pt idx="38">
                  <c:v>3.481490077753278</c:v>
                </c:pt>
                <c:pt idx="39">
                  <c:v>3.830238726790451</c:v>
                </c:pt>
                <c:pt idx="40">
                  <c:v>3.5395627022257083</c:v>
                </c:pt>
                <c:pt idx="41">
                  <c:v>2.8441304953992006</c:v>
                </c:pt>
                <c:pt idx="42">
                  <c:v>2.868641890734715</c:v>
                </c:pt>
                <c:pt idx="43">
                  <c:v>2.85402370555209</c:v>
                </c:pt>
                <c:pt idx="44">
                  <c:v>3.031151557577879</c:v>
                </c:pt>
                <c:pt idx="45">
                  <c:v>2.9119318181818183</c:v>
                </c:pt>
                <c:pt idx="46">
                  <c:v>2.5815619634081353</c:v>
                </c:pt>
                <c:pt idx="47">
                  <c:v>2.907967618236046</c:v>
                </c:pt>
                <c:pt idx="48">
                  <c:v>2.953020134228188</c:v>
                </c:pt>
                <c:pt idx="49">
                  <c:v>3.02978867860477</c:v>
                </c:pt>
                <c:pt idx="50">
                  <c:v>2.8266403252156076</c:v>
                </c:pt>
                <c:pt idx="51">
                  <c:v>2.45589519650655</c:v>
                </c:pt>
                <c:pt idx="52">
                  <c:v>2.0461552835653554</c:v>
                </c:pt>
                <c:pt idx="53">
                  <c:v>1.4648729446935724</c:v>
                </c:pt>
                <c:pt idx="54">
                  <c:v>1.6849454385530909</c:v>
                </c:pt>
                <c:pt idx="55">
                  <c:v>1.8610636770856535</c:v>
                </c:pt>
                <c:pt idx="56">
                  <c:v>1.7553546368509445</c:v>
                </c:pt>
                <c:pt idx="57">
                  <c:v>1.8256682860939848</c:v>
                </c:pt>
                <c:pt idx="58">
                  <c:v>2.1190094862633977</c:v>
                </c:pt>
                <c:pt idx="59">
                  <c:v>2.1151429768114838</c:v>
                </c:pt>
                <c:pt idx="60">
                  <c:v>2.0715131590575675</c:v>
                </c:pt>
                <c:pt idx="61">
                  <c:v>1.975048498227306</c:v>
                </c:pt>
                <c:pt idx="62">
                  <c:v>1.780045351473923</c:v>
                </c:pt>
                <c:pt idx="63">
                  <c:v>1.816708210358907</c:v>
                </c:pt>
                <c:pt idx="64">
                  <c:v>2.0134618459883407</c:v>
                </c:pt>
                <c:pt idx="65">
                  <c:v>2.144020140380642</c:v>
                </c:pt>
                <c:pt idx="66">
                  <c:v>2.339509394572025</c:v>
                </c:pt>
                <c:pt idx="67">
                  <c:v>2.353028320288388</c:v>
                </c:pt>
                <c:pt idx="68">
                  <c:v>2.3581344020444908</c:v>
                </c:pt>
                <c:pt idx="69">
                  <c:v>2.246647082769471</c:v>
                </c:pt>
                <c:pt idx="70">
                  <c:v>2.2036686427263414</c:v>
                </c:pt>
                <c:pt idx="71">
                  <c:v>2.132229316695336</c:v>
                </c:pt>
                <c:pt idx="72">
                  <c:v>1.5500738802669103</c:v>
                </c:pt>
                <c:pt idx="73">
                  <c:v>1.370648986357261</c:v>
                </c:pt>
                <c:pt idx="74">
                  <c:v>1.7181772380604923</c:v>
                </c:pt>
                <c:pt idx="75">
                  <c:v>2.0387716868941923</c:v>
                </c:pt>
                <c:pt idx="76">
                  <c:v>2.6039678054889506</c:v>
                </c:pt>
                <c:pt idx="77">
                  <c:v>2.8503597226130943</c:v>
                </c:pt>
                <c:pt idx="78">
                  <c:v>2.5054729529084345</c:v>
                </c:pt>
                <c:pt idx="79">
                  <c:v>1.5876035135153497</c:v>
                </c:pt>
                <c:pt idx="80">
                  <c:v>1.389938895400856</c:v>
                </c:pt>
                <c:pt idx="81">
                  <c:v>1.9968846727235048</c:v>
                </c:pt>
                <c:pt idx="82">
                  <c:v>1.89393451698876</c:v>
                </c:pt>
                <c:pt idx="83">
                  <c:v>2.160718023220024</c:v>
                </c:pt>
                <c:pt idx="84">
                  <c:v>1.9613445478193061</c:v>
                </c:pt>
              </c:numCache>
            </c:numRef>
          </c:val>
        </c:ser>
        <c:ser>
          <c:idx val="2"/>
          <c:order val="2"/>
          <c:tx>
            <c:v>Federal Other</c:v>
          </c:tx>
          <c:spPr>
            <a:solidFill>
              <a:srgbClr val="4E738C"/>
            </a:solidFill>
            <a:ln w="3175">
              <a:solidFill>
                <a:srgbClr val="333333"/>
              </a:solidFill>
            </a:ln>
          </c:spPr>
          <c:extLst>
            <c:ext xmlns:c14="http://schemas.microsoft.com/office/drawing/2007/8/2/chart" uri="{6F2FDCE9-48DA-4B69-8628-5D25D57E5C99}">
              <c14:invertSolidFillFmt>
                <c14:spPr>
                  <a:solidFill>
                    <a:srgbClr val="FFFFFF"/>
                  </a:solidFill>
                </c14:spPr>
              </c14:invertSolidFillFmt>
            </c:ext>
          </c:extLst>
          <c:cat>
            <c:numRef>
              <c:f>Data!$A$8:$A$92</c:f>
              <c:numCache>
                <c:ptCount val="85"/>
                <c:pt idx="0">
                  <c:v>1929</c:v>
                </c:pt>
                <c:pt idx="1">
                  <c:v>1930</c:v>
                </c:pt>
                <c:pt idx="2">
                  <c:v>1931</c:v>
                </c:pt>
                <c:pt idx="3">
                  <c:v>1932</c:v>
                </c:pt>
                <c:pt idx="4">
                  <c:v>1933</c:v>
                </c:pt>
                <c:pt idx="5">
                  <c:v>1934</c:v>
                </c:pt>
                <c:pt idx="6">
                  <c:v>1935</c:v>
                </c:pt>
                <c:pt idx="7">
                  <c:v>1936</c:v>
                </c:pt>
                <c:pt idx="8">
                  <c:v>1937</c:v>
                </c:pt>
                <c:pt idx="9">
                  <c:v>1938</c:v>
                </c:pt>
                <c:pt idx="10">
                  <c:v>1939</c:v>
                </c:pt>
                <c:pt idx="11">
                  <c:v>1940</c:v>
                </c:pt>
                <c:pt idx="12">
                  <c:v>1941</c:v>
                </c:pt>
                <c:pt idx="13">
                  <c:v>1942</c:v>
                </c:pt>
                <c:pt idx="14">
                  <c:v>1943</c:v>
                </c:pt>
                <c:pt idx="15">
                  <c:v>1944</c:v>
                </c:pt>
                <c:pt idx="16">
                  <c:v>1945</c:v>
                </c:pt>
                <c:pt idx="17">
                  <c:v>1946</c:v>
                </c:pt>
                <c:pt idx="18">
                  <c:v>1947</c:v>
                </c:pt>
                <c:pt idx="19">
                  <c:v>1948</c:v>
                </c:pt>
                <c:pt idx="20">
                  <c:v>1949</c:v>
                </c:pt>
                <c:pt idx="21">
                  <c:v>1950</c:v>
                </c:pt>
                <c:pt idx="22">
                  <c:v>1951</c:v>
                </c:pt>
                <c:pt idx="23">
                  <c:v>1952</c:v>
                </c:pt>
                <c:pt idx="24">
                  <c:v>1953</c:v>
                </c:pt>
                <c:pt idx="25">
                  <c:v>1954</c:v>
                </c:pt>
                <c:pt idx="26">
                  <c:v>1955</c:v>
                </c:pt>
                <c:pt idx="27">
                  <c:v>1956</c:v>
                </c:pt>
                <c:pt idx="28">
                  <c:v>1957</c:v>
                </c:pt>
                <c:pt idx="29">
                  <c:v>1958</c:v>
                </c:pt>
                <c:pt idx="30">
                  <c:v>1959</c:v>
                </c:pt>
                <c:pt idx="31">
                  <c:v>1960</c:v>
                </c:pt>
                <c:pt idx="32">
                  <c:v>1961</c:v>
                </c:pt>
                <c:pt idx="33">
                  <c:v>1962</c:v>
                </c:pt>
                <c:pt idx="34">
                  <c:v>1963</c:v>
                </c:pt>
                <c:pt idx="35">
                  <c:v>1964</c:v>
                </c:pt>
                <c:pt idx="36">
                  <c:v>1965</c:v>
                </c:pt>
                <c:pt idx="37">
                  <c:v>1966</c:v>
                </c:pt>
                <c:pt idx="38">
                  <c:v>1967</c:v>
                </c:pt>
                <c:pt idx="39">
                  <c:v>1968</c:v>
                </c:pt>
                <c:pt idx="40">
                  <c:v>1969</c:v>
                </c:pt>
                <c:pt idx="41">
                  <c:v>1970</c:v>
                </c:pt>
                <c:pt idx="42">
                  <c:v>1971</c:v>
                </c:pt>
                <c:pt idx="43">
                  <c:v>1972</c:v>
                </c:pt>
                <c:pt idx="44">
                  <c:v>1973</c:v>
                </c:pt>
                <c:pt idx="45">
                  <c:v>1974</c:v>
                </c:pt>
                <c:pt idx="46">
                  <c:v>1975</c:v>
                </c:pt>
                <c:pt idx="47">
                  <c:v>1976</c:v>
                </c:pt>
                <c:pt idx="48">
                  <c:v>1977</c:v>
                </c:pt>
                <c:pt idx="49">
                  <c:v>1978</c:v>
                </c:pt>
                <c:pt idx="50">
                  <c:v>1979</c:v>
                </c:pt>
                <c:pt idx="51">
                  <c:v>1980</c:v>
                </c:pt>
                <c:pt idx="52">
                  <c:v>1981</c:v>
                </c:pt>
                <c:pt idx="53">
                  <c:v>1982</c:v>
                </c:pt>
                <c:pt idx="54">
                  <c:v>1983</c:v>
                </c:pt>
                <c:pt idx="55">
                  <c:v>1984</c:v>
                </c:pt>
                <c:pt idx="56">
                  <c:v>1985</c:v>
                </c:pt>
                <c:pt idx="57">
                  <c:v>1986</c:v>
                </c:pt>
                <c:pt idx="58">
                  <c:v>1987</c:v>
                </c:pt>
                <c:pt idx="59">
                  <c:v>1988</c:v>
                </c:pt>
                <c:pt idx="60">
                  <c:v>1989</c:v>
                </c:pt>
                <c:pt idx="61">
                  <c:v>1990</c:v>
                </c:pt>
                <c:pt idx="62">
                  <c:v>1991</c:v>
                </c:pt>
                <c:pt idx="63">
                  <c:v>1992</c:v>
                </c:pt>
                <c:pt idx="64">
                  <c:v>1993</c:v>
                </c:pt>
                <c:pt idx="65">
                  <c:v>1994</c:v>
                </c:pt>
                <c:pt idx="66">
                  <c:v>1995</c:v>
                </c:pt>
                <c:pt idx="67">
                  <c:v>1996</c:v>
                </c:pt>
                <c:pt idx="68">
                  <c:v>1997</c:v>
                </c:pt>
                <c:pt idx="69">
                  <c:v>1998</c:v>
                </c:pt>
                <c:pt idx="70">
                  <c:v>1999</c:v>
                </c:pt>
                <c:pt idx="71">
                  <c:v>2000</c:v>
                </c:pt>
                <c:pt idx="72">
                  <c:v>2001</c:v>
                </c:pt>
                <c:pt idx="73">
                  <c:v>2002</c:v>
                </c:pt>
                <c:pt idx="74">
                  <c:v>2003</c:v>
                </c:pt>
                <c:pt idx="75">
                  <c:v>2004</c:v>
                </c:pt>
                <c:pt idx="76">
                  <c:v>2005</c:v>
                </c:pt>
                <c:pt idx="77">
                  <c:v>2006</c:v>
                </c:pt>
                <c:pt idx="78">
                  <c:v>2007</c:v>
                </c:pt>
                <c:pt idx="79">
                  <c:v>2008</c:v>
                </c:pt>
                <c:pt idx="80">
                  <c:v>2009</c:v>
                </c:pt>
                <c:pt idx="81">
                  <c:v>2010</c:v>
                </c:pt>
                <c:pt idx="82">
                  <c:v>2011</c:v>
                </c:pt>
                <c:pt idx="83">
                  <c:v>2012</c:v>
                </c:pt>
                <c:pt idx="84">
                  <c:v>2013</c:v>
                </c:pt>
              </c:numCache>
            </c:numRef>
          </c:cat>
          <c:val>
            <c:numRef>
              <c:f>Data!$H$8:$H$92</c:f>
              <c:numCache>
                <c:ptCount val="85"/>
                <c:pt idx="0">
                  <c:v>1.0516252390057363</c:v>
                </c:pt>
                <c:pt idx="1">
                  <c:v>1.0845986984815619</c:v>
                </c:pt>
                <c:pt idx="2">
                  <c:v>1.0335917312661498</c:v>
                </c:pt>
                <c:pt idx="3">
                  <c:v>1.5126050420168067</c:v>
                </c:pt>
                <c:pt idx="4">
                  <c:v>2.797202797202797</c:v>
                </c:pt>
                <c:pt idx="5">
                  <c:v>3.1437125748502996</c:v>
                </c:pt>
                <c:pt idx="6">
                  <c:v>2.8263795423956934</c:v>
                </c:pt>
                <c:pt idx="7">
                  <c:v>2.5912838633686692</c:v>
                </c:pt>
                <c:pt idx="8">
                  <c:v>2.5806451612903225</c:v>
                </c:pt>
                <c:pt idx="9">
                  <c:v>2.5171624713958813</c:v>
                </c:pt>
                <c:pt idx="10">
                  <c:v>2.459893048128342</c:v>
                </c:pt>
                <c:pt idx="11">
                  <c:v>2.5267249757045676</c:v>
                </c:pt>
                <c:pt idx="12">
                  <c:v>2.7047913446676968</c:v>
                </c:pt>
                <c:pt idx="13">
                  <c:v>2.4096385542168677</c:v>
                </c:pt>
                <c:pt idx="14">
                  <c:v>2.363367799113737</c:v>
                </c:pt>
                <c:pt idx="15">
                  <c:v>2.6714158504007126</c:v>
                </c:pt>
                <c:pt idx="16">
                  <c:v>3.0236634531113062</c:v>
                </c:pt>
                <c:pt idx="17">
                  <c:v>3.3801580333625987</c:v>
                </c:pt>
                <c:pt idx="18">
                  <c:v>3.0812324929971986</c:v>
                </c:pt>
                <c:pt idx="19">
                  <c:v>2.838427947598253</c:v>
                </c:pt>
                <c:pt idx="20">
                  <c:v>2.8958944281524928</c:v>
                </c:pt>
                <c:pt idx="21">
                  <c:v>2.8980679546968684</c:v>
                </c:pt>
                <c:pt idx="22">
                  <c:v>2.649006622516556</c:v>
                </c:pt>
                <c:pt idx="23">
                  <c:v>2.7468044601577373</c:v>
                </c:pt>
                <c:pt idx="24">
                  <c:v>2.745701821914293</c:v>
                </c:pt>
                <c:pt idx="25">
                  <c:v>2.4290462797238557</c:v>
                </c:pt>
                <c:pt idx="26">
                  <c:v>2.4401689347724074</c:v>
                </c:pt>
                <c:pt idx="27">
                  <c:v>2.443901355254388</c:v>
                </c:pt>
                <c:pt idx="28">
                  <c:v>2.421562434196673</c:v>
                </c:pt>
                <c:pt idx="29">
                  <c:v>2.323651452282158</c:v>
                </c:pt>
                <c:pt idx="30">
                  <c:v>2.354066985645933</c:v>
                </c:pt>
                <c:pt idx="31">
                  <c:v>2.4295969077857538</c:v>
                </c:pt>
                <c:pt idx="32">
                  <c:v>2.361086454819812</c:v>
                </c:pt>
                <c:pt idx="33">
                  <c:v>2.3467195504875225</c:v>
                </c:pt>
                <c:pt idx="34">
                  <c:v>2.333228938302536</c:v>
                </c:pt>
                <c:pt idx="35">
                  <c:v>2.2747156605424323</c:v>
                </c:pt>
                <c:pt idx="36">
                  <c:v>2.097620008067769</c:v>
                </c:pt>
                <c:pt idx="37">
                  <c:v>1.7914110429447854</c:v>
                </c:pt>
                <c:pt idx="38">
                  <c:v>1.787164906580016</c:v>
                </c:pt>
                <c:pt idx="39">
                  <c:v>1.8249336870026525</c:v>
                </c:pt>
                <c:pt idx="40">
                  <c:v>1.7844886753603295</c:v>
                </c:pt>
                <c:pt idx="41">
                  <c:v>1.7194906589831767</c:v>
                </c:pt>
                <c:pt idx="42">
                  <c:v>1.6612433635896557</c:v>
                </c:pt>
                <c:pt idx="43">
                  <c:v>1.4737991266375543</c:v>
                </c:pt>
                <c:pt idx="44">
                  <c:v>1.4140707035351767</c:v>
                </c:pt>
                <c:pt idx="45">
                  <c:v>1.3236053719008265</c:v>
                </c:pt>
                <c:pt idx="46">
                  <c:v>1.3381490911244005</c:v>
                </c:pt>
                <c:pt idx="47">
                  <c:v>1.1770345121431616</c:v>
                </c:pt>
                <c:pt idx="48">
                  <c:v>1.1217641418983701</c:v>
                </c:pt>
                <c:pt idx="49">
                  <c:v>1.1160145973011968</c:v>
                </c:pt>
                <c:pt idx="50">
                  <c:v>1.01819839671745</c:v>
                </c:pt>
                <c:pt idx="51">
                  <c:v>1.2331877729257643</c:v>
                </c:pt>
                <c:pt idx="52">
                  <c:v>1.6007972842505216</c:v>
                </c:pt>
                <c:pt idx="53">
                  <c:v>1.2675635276532138</c:v>
                </c:pt>
                <c:pt idx="54">
                  <c:v>1.2534015007833759</c:v>
                </c:pt>
                <c:pt idx="55">
                  <c:v>1.202761897690994</c:v>
                </c:pt>
                <c:pt idx="56">
                  <c:v>1.1042860100766099</c:v>
                </c:pt>
                <c:pt idx="57">
                  <c:v>0.9890852051153571</c:v>
                </c:pt>
                <c:pt idx="58">
                  <c:v>0.983532503798612</c:v>
                </c:pt>
                <c:pt idx="59">
                  <c:v>0.9937935498610211</c:v>
                </c:pt>
                <c:pt idx="60">
                  <c:v>0.9261714124114041</c:v>
                </c:pt>
                <c:pt idx="61">
                  <c:v>0.9013980868285504</c:v>
                </c:pt>
                <c:pt idx="62">
                  <c:v>1.0430839002267571</c:v>
                </c:pt>
                <c:pt idx="63">
                  <c:v>1.0077531234229962</c:v>
                </c:pt>
                <c:pt idx="64">
                  <c:v>1.0045502783956273</c:v>
                </c:pt>
                <c:pt idx="65">
                  <c:v>1.1233187844623531</c:v>
                </c:pt>
                <c:pt idx="66">
                  <c:v>1.0373173277661796</c:v>
                </c:pt>
                <c:pt idx="67">
                  <c:v>0.9641737241055778</c:v>
                </c:pt>
                <c:pt idx="68">
                  <c:v>0.9630016843817157</c:v>
                </c:pt>
                <c:pt idx="69">
                  <c:v>0.9505891672442816</c:v>
                </c:pt>
                <c:pt idx="70">
                  <c:v>0.9238854919974757</c:v>
                </c:pt>
                <c:pt idx="71">
                  <c:v>0.9193659679096572</c:v>
                </c:pt>
                <c:pt idx="72">
                  <c:v>0.8752694041580003</c:v>
                </c:pt>
                <c:pt idx="73">
                  <c:v>0.8597293309775778</c:v>
                </c:pt>
                <c:pt idx="74">
                  <c:v>0.8616945501294279</c:v>
                </c:pt>
                <c:pt idx="75">
                  <c:v>0.8568868616111428</c:v>
                </c:pt>
                <c:pt idx="76">
                  <c:v>0.8514440185103166</c:v>
                </c:pt>
                <c:pt idx="77">
                  <c:v>0.8211922441351143</c:v>
                </c:pt>
                <c:pt idx="78">
                  <c:v>0.758962176198007</c:v>
                </c:pt>
                <c:pt idx="79">
                  <c:v>0.7662887305285898</c:v>
                </c:pt>
                <c:pt idx="80">
                  <c:v>0.7365843846884775</c:v>
                </c:pt>
                <c:pt idx="81">
                  <c:v>0.7520908124586351</c:v>
                </c:pt>
                <c:pt idx="82">
                  <c:v>0.804053097117254</c:v>
                </c:pt>
                <c:pt idx="83">
                  <c:v>0.8359701069893997</c:v>
                </c:pt>
                <c:pt idx="84">
                  <c:v>0.8339434632761299</c:v>
                </c:pt>
              </c:numCache>
            </c:numRef>
          </c:val>
        </c:ser>
        <c:ser>
          <c:idx val="3"/>
          <c:order val="3"/>
          <c:tx>
            <c:v>Social Insurance</c:v>
          </c:tx>
          <c:spPr>
            <a:solidFill>
              <a:srgbClr val="7B9FB7"/>
            </a:solidFill>
            <a:ln w="3175">
              <a:solidFill>
                <a:srgbClr val="808080"/>
              </a:solidFill>
            </a:ln>
          </c:spPr>
          <c:extLst>
            <c:ext xmlns:c14="http://schemas.microsoft.com/office/drawing/2007/8/2/chart" uri="{6F2FDCE9-48DA-4B69-8628-5D25D57E5C99}">
              <c14:invertSolidFillFmt>
                <c14:spPr>
                  <a:solidFill>
                    <a:srgbClr val="FFFFFF"/>
                  </a:solidFill>
                </c14:spPr>
              </c14:invertSolidFillFmt>
            </c:ext>
          </c:extLst>
          <c:cat>
            <c:numRef>
              <c:f>Data!$A$8:$A$92</c:f>
              <c:numCache>
                <c:ptCount val="85"/>
                <c:pt idx="0">
                  <c:v>1929</c:v>
                </c:pt>
                <c:pt idx="1">
                  <c:v>1930</c:v>
                </c:pt>
                <c:pt idx="2">
                  <c:v>1931</c:v>
                </c:pt>
                <c:pt idx="3">
                  <c:v>1932</c:v>
                </c:pt>
                <c:pt idx="4">
                  <c:v>1933</c:v>
                </c:pt>
                <c:pt idx="5">
                  <c:v>1934</c:v>
                </c:pt>
                <c:pt idx="6">
                  <c:v>1935</c:v>
                </c:pt>
                <c:pt idx="7">
                  <c:v>1936</c:v>
                </c:pt>
                <c:pt idx="8">
                  <c:v>1937</c:v>
                </c:pt>
                <c:pt idx="9">
                  <c:v>1938</c:v>
                </c:pt>
                <c:pt idx="10">
                  <c:v>1939</c:v>
                </c:pt>
                <c:pt idx="11">
                  <c:v>1940</c:v>
                </c:pt>
                <c:pt idx="12">
                  <c:v>1941</c:v>
                </c:pt>
                <c:pt idx="13">
                  <c:v>1942</c:v>
                </c:pt>
                <c:pt idx="14">
                  <c:v>1943</c:v>
                </c:pt>
                <c:pt idx="15">
                  <c:v>1944</c:v>
                </c:pt>
                <c:pt idx="16">
                  <c:v>1945</c:v>
                </c:pt>
                <c:pt idx="17">
                  <c:v>1946</c:v>
                </c:pt>
                <c:pt idx="18">
                  <c:v>1947</c:v>
                </c:pt>
                <c:pt idx="19">
                  <c:v>1948</c:v>
                </c:pt>
                <c:pt idx="20">
                  <c:v>1949</c:v>
                </c:pt>
                <c:pt idx="21">
                  <c:v>1950</c:v>
                </c:pt>
                <c:pt idx="22">
                  <c:v>1951</c:v>
                </c:pt>
                <c:pt idx="23">
                  <c:v>1952</c:v>
                </c:pt>
                <c:pt idx="24">
                  <c:v>1953</c:v>
                </c:pt>
                <c:pt idx="25">
                  <c:v>1954</c:v>
                </c:pt>
                <c:pt idx="26">
                  <c:v>1955</c:v>
                </c:pt>
                <c:pt idx="27">
                  <c:v>1956</c:v>
                </c:pt>
                <c:pt idx="28">
                  <c:v>1957</c:v>
                </c:pt>
                <c:pt idx="29">
                  <c:v>1958</c:v>
                </c:pt>
                <c:pt idx="30">
                  <c:v>1959</c:v>
                </c:pt>
                <c:pt idx="31">
                  <c:v>1960</c:v>
                </c:pt>
                <c:pt idx="32">
                  <c:v>1961</c:v>
                </c:pt>
                <c:pt idx="33">
                  <c:v>1962</c:v>
                </c:pt>
                <c:pt idx="34">
                  <c:v>1963</c:v>
                </c:pt>
                <c:pt idx="35">
                  <c:v>1964</c:v>
                </c:pt>
                <c:pt idx="36">
                  <c:v>1965</c:v>
                </c:pt>
                <c:pt idx="37">
                  <c:v>1966</c:v>
                </c:pt>
                <c:pt idx="38">
                  <c:v>1967</c:v>
                </c:pt>
                <c:pt idx="39">
                  <c:v>1968</c:v>
                </c:pt>
                <c:pt idx="40">
                  <c:v>1969</c:v>
                </c:pt>
                <c:pt idx="41">
                  <c:v>1970</c:v>
                </c:pt>
                <c:pt idx="42">
                  <c:v>1971</c:v>
                </c:pt>
                <c:pt idx="43">
                  <c:v>1972</c:v>
                </c:pt>
                <c:pt idx="44">
                  <c:v>1973</c:v>
                </c:pt>
                <c:pt idx="45">
                  <c:v>1974</c:v>
                </c:pt>
                <c:pt idx="46">
                  <c:v>1975</c:v>
                </c:pt>
                <c:pt idx="47">
                  <c:v>1976</c:v>
                </c:pt>
                <c:pt idx="48">
                  <c:v>1977</c:v>
                </c:pt>
                <c:pt idx="49">
                  <c:v>1978</c:v>
                </c:pt>
                <c:pt idx="50">
                  <c:v>1979</c:v>
                </c:pt>
                <c:pt idx="51">
                  <c:v>1980</c:v>
                </c:pt>
                <c:pt idx="52">
                  <c:v>1981</c:v>
                </c:pt>
                <c:pt idx="53">
                  <c:v>1982</c:v>
                </c:pt>
                <c:pt idx="54">
                  <c:v>1983</c:v>
                </c:pt>
                <c:pt idx="55">
                  <c:v>1984</c:v>
                </c:pt>
                <c:pt idx="56">
                  <c:v>1985</c:v>
                </c:pt>
                <c:pt idx="57">
                  <c:v>1986</c:v>
                </c:pt>
                <c:pt idx="58">
                  <c:v>1987</c:v>
                </c:pt>
                <c:pt idx="59">
                  <c:v>1988</c:v>
                </c:pt>
                <c:pt idx="60">
                  <c:v>1989</c:v>
                </c:pt>
                <c:pt idx="61">
                  <c:v>1990</c:v>
                </c:pt>
                <c:pt idx="62">
                  <c:v>1991</c:v>
                </c:pt>
                <c:pt idx="63">
                  <c:v>1992</c:v>
                </c:pt>
                <c:pt idx="64">
                  <c:v>1993</c:v>
                </c:pt>
                <c:pt idx="65">
                  <c:v>1994</c:v>
                </c:pt>
                <c:pt idx="66">
                  <c:v>1995</c:v>
                </c:pt>
                <c:pt idx="67">
                  <c:v>1996</c:v>
                </c:pt>
                <c:pt idx="68">
                  <c:v>1997</c:v>
                </c:pt>
                <c:pt idx="69">
                  <c:v>1998</c:v>
                </c:pt>
                <c:pt idx="70">
                  <c:v>1999</c:v>
                </c:pt>
                <c:pt idx="71">
                  <c:v>2000</c:v>
                </c:pt>
                <c:pt idx="72">
                  <c:v>2001</c:v>
                </c:pt>
                <c:pt idx="73">
                  <c:v>2002</c:v>
                </c:pt>
                <c:pt idx="74">
                  <c:v>2003</c:v>
                </c:pt>
                <c:pt idx="75">
                  <c:v>2004</c:v>
                </c:pt>
                <c:pt idx="76">
                  <c:v>2005</c:v>
                </c:pt>
                <c:pt idx="77">
                  <c:v>2006</c:v>
                </c:pt>
                <c:pt idx="78">
                  <c:v>2007</c:v>
                </c:pt>
                <c:pt idx="79">
                  <c:v>2008</c:v>
                </c:pt>
                <c:pt idx="80">
                  <c:v>2009</c:v>
                </c:pt>
                <c:pt idx="81">
                  <c:v>2010</c:v>
                </c:pt>
                <c:pt idx="82">
                  <c:v>2011</c:v>
                </c:pt>
                <c:pt idx="83">
                  <c:v>2012</c:v>
                </c:pt>
                <c:pt idx="84">
                  <c:v>2013</c:v>
                </c:pt>
              </c:numCache>
            </c:numRef>
          </c:cat>
          <c:val>
            <c:numRef>
              <c:f>Data!$L$8:$L$92</c:f>
              <c:numCache>
                <c:ptCount val="85"/>
                <c:pt idx="0">
                  <c:v>0.09560229445506693</c:v>
                </c:pt>
                <c:pt idx="1">
                  <c:v>0.10845986984815618</c:v>
                </c:pt>
                <c:pt idx="2">
                  <c:v>0.12919896640826872</c:v>
                </c:pt>
                <c:pt idx="3">
                  <c:v>0.16806722689075632</c:v>
                </c:pt>
                <c:pt idx="4">
                  <c:v>0.17482517482517482</c:v>
                </c:pt>
                <c:pt idx="5">
                  <c:v>0.14970059880239522</c:v>
                </c:pt>
                <c:pt idx="6">
                  <c:v>0.13458950201884254</c:v>
                </c:pt>
                <c:pt idx="7">
                  <c:v>0.3533568904593639</c:v>
                </c:pt>
                <c:pt idx="8">
                  <c:v>1.6129032258064515</c:v>
                </c:pt>
                <c:pt idx="9">
                  <c:v>1.8306636155606406</c:v>
                </c:pt>
                <c:pt idx="10">
                  <c:v>1.9251336898395721</c:v>
                </c:pt>
                <c:pt idx="11">
                  <c:v>1.84645286686103</c:v>
                </c:pt>
                <c:pt idx="12">
                  <c:v>1.7774343122102005</c:v>
                </c:pt>
                <c:pt idx="13">
                  <c:v>1.7469879518072289</c:v>
                </c:pt>
                <c:pt idx="14">
                  <c:v>1.8709995076317085</c:v>
                </c:pt>
                <c:pt idx="15">
                  <c:v>1.9145146927871772</c:v>
                </c:pt>
                <c:pt idx="16">
                  <c:v>2.322524101665206</c:v>
                </c:pt>
                <c:pt idx="17">
                  <c:v>2.941176470588235</c:v>
                </c:pt>
                <c:pt idx="18">
                  <c:v>2.2408963585434174</c:v>
                </c:pt>
                <c:pt idx="19">
                  <c:v>1.6739446870451238</c:v>
                </c:pt>
                <c:pt idx="20">
                  <c:v>1.7961876832844577</c:v>
                </c:pt>
                <c:pt idx="21">
                  <c:v>1.832111925383078</c:v>
                </c:pt>
                <c:pt idx="22">
                  <c:v>1.9003743161531816</c:v>
                </c:pt>
                <c:pt idx="23">
                  <c:v>1.9037258634756595</c:v>
                </c:pt>
                <c:pt idx="24">
                  <c:v>1.8219142930459329</c:v>
                </c:pt>
                <c:pt idx="25">
                  <c:v>2.0710815648171823</c:v>
                </c:pt>
                <c:pt idx="26">
                  <c:v>2.1351478179258567</c:v>
                </c:pt>
                <c:pt idx="27">
                  <c:v>2.221728504776716</c:v>
                </c:pt>
                <c:pt idx="28">
                  <c:v>2.400505369551485</c:v>
                </c:pt>
                <c:pt idx="29">
                  <c:v>2.3651452282157677</c:v>
                </c:pt>
                <c:pt idx="30">
                  <c:v>2.660287081339713</c:v>
                </c:pt>
                <c:pt idx="31">
                  <c:v>3.0369961347321923</c:v>
                </c:pt>
                <c:pt idx="32">
                  <c:v>3.03568258476833</c:v>
                </c:pt>
                <c:pt idx="33">
                  <c:v>3.1565030573458936</c:v>
                </c:pt>
                <c:pt idx="34">
                  <c:v>3.398058252427185</c:v>
                </c:pt>
                <c:pt idx="35">
                  <c:v>3.2808398950131235</c:v>
                </c:pt>
                <c:pt idx="36">
                  <c:v>3.1598762942046523</c:v>
                </c:pt>
                <c:pt idx="37">
                  <c:v>3.852760736196319</c:v>
                </c:pt>
                <c:pt idx="38">
                  <c:v>4.061738424045491</c:v>
                </c:pt>
                <c:pt idx="39">
                  <c:v>4.116710875331565</c:v>
                </c:pt>
                <c:pt idx="40">
                  <c:v>4.343563094421022</c:v>
                </c:pt>
                <c:pt idx="41">
                  <c:v>4.331257551817083</c:v>
                </c:pt>
                <c:pt idx="42">
                  <c:v>4.410001712622025</c:v>
                </c:pt>
                <c:pt idx="43">
                  <c:v>4.647535870243293</c:v>
                </c:pt>
                <c:pt idx="44">
                  <c:v>5.320266013300665</c:v>
                </c:pt>
                <c:pt idx="45">
                  <c:v>5.5397727272727275</c:v>
                </c:pt>
                <c:pt idx="46">
                  <c:v>5.322991296109894</c:v>
                </c:pt>
                <c:pt idx="47">
                  <c:v>5.432466979122284</c:v>
                </c:pt>
                <c:pt idx="48">
                  <c:v>5.460210930009588</c:v>
                </c:pt>
                <c:pt idx="49">
                  <c:v>5.605533395569889</c:v>
                </c:pt>
                <c:pt idx="50">
                  <c:v>5.839443790129555</c:v>
                </c:pt>
                <c:pt idx="51">
                  <c:v>5.841048034934498</c:v>
                </c:pt>
                <c:pt idx="52">
                  <c:v>6.132237067488866</c:v>
                </c:pt>
                <c:pt idx="53">
                  <c:v>6.278026905829597</c:v>
                </c:pt>
                <c:pt idx="54">
                  <c:v>6.245018003903136</c:v>
                </c:pt>
                <c:pt idx="55">
                  <c:v>6.404830846140521</c:v>
                </c:pt>
                <c:pt idx="56">
                  <c:v>6.506085076034692</c:v>
                </c:pt>
                <c:pt idx="57">
                  <c:v>6.64255680704124</c:v>
                </c:pt>
                <c:pt idx="58">
                  <c:v>6.665024023654059</c:v>
                </c:pt>
                <c:pt idx="59">
                  <c:v>6.914670829684346</c:v>
                </c:pt>
                <c:pt idx="60">
                  <c:v>6.840235431359033</c:v>
                </c:pt>
                <c:pt idx="61">
                  <c:v>6.8900929828082145</c:v>
                </c:pt>
                <c:pt idx="62">
                  <c:v>7.0003239390994505</c:v>
                </c:pt>
                <c:pt idx="63">
                  <c:v>6.990044806018993</c:v>
                </c:pt>
                <c:pt idx="64">
                  <c:v>6.972247663075872</c:v>
                </c:pt>
                <c:pt idx="65">
                  <c:v>6.987562767660459</c:v>
                </c:pt>
                <c:pt idx="66">
                  <c:v>6.987212943632568</c:v>
                </c:pt>
                <c:pt idx="67">
                  <c:v>6.88748425964791</c:v>
                </c:pt>
                <c:pt idx="68">
                  <c:v>6.856014404367775</c:v>
                </c:pt>
                <c:pt idx="69">
                  <c:v>6.9071745277310175</c:v>
                </c:pt>
                <c:pt idx="70">
                  <c:v>6.8758599997930805</c:v>
                </c:pt>
                <c:pt idx="71">
                  <c:v>6.894272913690389</c:v>
                </c:pt>
                <c:pt idx="72">
                  <c:v>6.936274740477916</c:v>
                </c:pt>
                <c:pt idx="73">
                  <c:v>6.877834647820622</c:v>
                </c:pt>
                <c:pt idx="74">
                  <c:v>6.802348812564062</c:v>
                </c:pt>
                <c:pt idx="75">
                  <c:v>6.789932393907306</c:v>
                </c:pt>
                <c:pt idx="76">
                  <c:v>6.704644378942224</c:v>
                </c:pt>
                <c:pt idx="77">
                  <c:v>6.6907684425490155</c:v>
                </c:pt>
                <c:pt idx="78">
                  <c:v>6.671823097587757</c:v>
                </c:pt>
                <c:pt idx="79">
                  <c:v>6.74646576496403</c:v>
                </c:pt>
                <c:pt idx="80">
                  <c:v>6.723586652702544</c:v>
                </c:pt>
                <c:pt idx="81">
                  <c:v>6.61171389796969</c:v>
                </c:pt>
                <c:pt idx="82">
                  <c:v>5.939306544438579</c:v>
                </c:pt>
                <c:pt idx="83">
                  <c:v>5.880723440404811</c:v>
                </c:pt>
                <c:pt idx="84">
                  <c:v>6.615594326089157</c:v>
                </c:pt>
              </c:numCache>
            </c:numRef>
          </c:val>
        </c:ser>
        <c:ser>
          <c:idx val="4"/>
          <c:order val="4"/>
          <c:tx>
            <c:v>State and Local</c:v>
          </c:tx>
          <c:spPr>
            <a:solidFill>
              <a:srgbClr val="A9C0CF"/>
            </a:solidFill>
            <a:ln w="3175">
              <a:solidFill>
                <a:srgbClr val="808080"/>
              </a:solidFill>
            </a:ln>
          </c:spPr>
          <c:extLst>
            <c:ext xmlns:c14="http://schemas.microsoft.com/office/drawing/2007/8/2/chart" uri="{6F2FDCE9-48DA-4B69-8628-5D25D57E5C99}">
              <c14:invertSolidFillFmt>
                <c14:spPr>
                  <a:solidFill>
                    <a:srgbClr val="FFFFFF"/>
                  </a:solidFill>
                </c14:spPr>
              </c14:invertSolidFillFmt>
            </c:ext>
          </c:extLst>
          <c:cat>
            <c:numRef>
              <c:f>Data!$A$8:$A$92</c:f>
              <c:numCache>
                <c:ptCount val="85"/>
                <c:pt idx="0">
                  <c:v>1929</c:v>
                </c:pt>
                <c:pt idx="1">
                  <c:v>1930</c:v>
                </c:pt>
                <c:pt idx="2">
                  <c:v>1931</c:v>
                </c:pt>
                <c:pt idx="3">
                  <c:v>1932</c:v>
                </c:pt>
                <c:pt idx="4">
                  <c:v>1933</c:v>
                </c:pt>
                <c:pt idx="5">
                  <c:v>1934</c:v>
                </c:pt>
                <c:pt idx="6">
                  <c:v>1935</c:v>
                </c:pt>
                <c:pt idx="7">
                  <c:v>1936</c:v>
                </c:pt>
                <c:pt idx="8">
                  <c:v>1937</c:v>
                </c:pt>
                <c:pt idx="9">
                  <c:v>1938</c:v>
                </c:pt>
                <c:pt idx="10">
                  <c:v>1939</c:v>
                </c:pt>
                <c:pt idx="11">
                  <c:v>1940</c:v>
                </c:pt>
                <c:pt idx="12">
                  <c:v>1941</c:v>
                </c:pt>
                <c:pt idx="13">
                  <c:v>1942</c:v>
                </c:pt>
                <c:pt idx="14">
                  <c:v>1943</c:v>
                </c:pt>
                <c:pt idx="15">
                  <c:v>1944</c:v>
                </c:pt>
                <c:pt idx="16">
                  <c:v>1945</c:v>
                </c:pt>
                <c:pt idx="17">
                  <c:v>1946</c:v>
                </c:pt>
                <c:pt idx="18">
                  <c:v>1947</c:v>
                </c:pt>
                <c:pt idx="19">
                  <c:v>1948</c:v>
                </c:pt>
                <c:pt idx="20">
                  <c:v>1949</c:v>
                </c:pt>
                <c:pt idx="21">
                  <c:v>1950</c:v>
                </c:pt>
                <c:pt idx="22">
                  <c:v>1951</c:v>
                </c:pt>
                <c:pt idx="23">
                  <c:v>1952</c:v>
                </c:pt>
                <c:pt idx="24">
                  <c:v>1953</c:v>
                </c:pt>
                <c:pt idx="25">
                  <c:v>1954</c:v>
                </c:pt>
                <c:pt idx="26">
                  <c:v>1955</c:v>
                </c:pt>
                <c:pt idx="27">
                  <c:v>1956</c:v>
                </c:pt>
                <c:pt idx="28">
                  <c:v>1957</c:v>
                </c:pt>
                <c:pt idx="29">
                  <c:v>1958</c:v>
                </c:pt>
                <c:pt idx="30">
                  <c:v>1959</c:v>
                </c:pt>
                <c:pt idx="31">
                  <c:v>1960</c:v>
                </c:pt>
                <c:pt idx="32">
                  <c:v>1961</c:v>
                </c:pt>
                <c:pt idx="33">
                  <c:v>1962</c:v>
                </c:pt>
                <c:pt idx="34">
                  <c:v>1963</c:v>
                </c:pt>
                <c:pt idx="35">
                  <c:v>1964</c:v>
                </c:pt>
                <c:pt idx="36">
                  <c:v>1965</c:v>
                </c:pt>
                <c:pt idx="37">
                  <c:v>1966</c:v>
                </c:pt>
                <c:pt idx="38">
                  <c:v>1967</c:v>
                </c:pt>
                <c:pt idx="39">
                  <c:v>1968</c:v>
                </c:pt>
                <c:pt idx="40">
                  <c:v>1969</c:v>
                </c:pt>
                <c:pt idx="41">
                  <c:v>1970</c:v>
                </c:pt>
                <c:pt idx="42">
                  <c:v>1971</c:v>
                </c:pt>
                <c:pt idx="43">
                  <c:v>1972</c:v>
                </c:pt>
                <c:pt idx="44">
                  <c:v>1973</c:v>
                </c:pt>
                <c:pt idx="45">
                  <c:v>1974</c:v>
                </c:pt>
                <c:pt idx="46">
                  <c:v>1975</c:v>
                </c:pt>
                <c:pt idx="47">
                  <c:v>1976</c:v>
                </c:pt>
                <c:pt idx="48">
                  <c:v>1977</c:v>
                </c:pt>
                <c:pt idx="49">
                  <c:v>1978</c:v>
                </c:pt>
                <c:pt idx="50">
                  <c:v>1979</c:v>
                </c:pt>
                <c:pt idx="51">
                  <c:v>1980</c:v>
                </c:pt>
                <c:pt idx="52">
                  <c:v>1981</c:v>
                </c:pt>
                <c:pt idx="53">
                  <c:v>1982</c:v>
                </c:pt>
                <c:pt idx="54">
                  <c:v>1983</c:v>
                </c:pt>
                <c:pt idx="55">
                  <c:v>1984</c:v>
                </c:pt>
                <c:pt idx="56">
                  <c:v>1985</c:v>
                </c:pt>
                <c:pt idx="57">
                  <c:v>1986</c:v>
                </c:pt>
                <c:pt idx="58">
                  <c:v>1987</c:v>
                </c:pt>
                <c:pt idx="59">
                  <c:v>1988</c:v>
                </c:pt>
                <c:pt idx="60">
                  <c:v>1989</c:v>
                </c:pt>
                <c:pt idx="61">
                  <c:v>1990</c:v>
                </c:pt>
                <c:pt idx="62">
                  <c:v>1991</c:v>
                </c:pt>
                <c:pt idx="63">
                  <c:v>1992</c:v>
                </c:pt>
                <c:pt idx="64">
                  <c:v>1993</c:v>
                </c:pt>
                <c:pt idx="65">
                  <c:v>1994</c:v>
                </c:pt>
                <c:pt idx="66">
                  <c:v>1995</c:v>
                </c:pt>
                <c:pt idx="67">
                  <c:v>1996</c:v>
                </c:pt>
                <c:pt idx="68">
                  <c:v>1997</c:v>
                </c:pt>
                <c:pt idx="69">
                  <c:v>1998</c:v>
                </c:pt>
                <c:pt idx="70">
                  <c:v>1999</c:v>
                </c:pt>
                <c:pt idx="71">
                  <c:v>2000</c:v>
                </c:pt>
                <c:pt idx="72">
                  <c:v>2001</c:v>
                </c:pt>
                <c:pt idx="73">
                  <c:v>2002</c:v>
                </c:pt>
                <c:pt idx="74">
                  <c:v>2003</c:v>
                </c:pt>
                <c:pt idx="75">
                  <c:v>2004</c:v>
                </c:pt>
                <c:pt idx="76">
                  <c:v>2005</c:v>
                </c:pt>
                <c:pt idx="77">
                  <c:v>2006</c:v>
                </c:pt>
                <c:pt idx="78">
                  <c:v>2007</c:v>
                </c:pt>
                <c:pt idx="79">
                  <c:v>2008</c:v>
                </c:pt>
                <c:pt idx="80">
                  <c:v>2009</c:v>
                </c:pt>
                <c:pt idx="81">
                  <c:v>2010</c:v>
                </c:pt>
                <c:pt idx="82">
                  <c:v>2011</c:v>
                </c:pt>
                <c:pt idx="83">
                  <c:v>2012</c:v>
                </c:pt>
                <c:pt idx="84">
                  <c:v>2013</c:v>
                </c:pt>
              </c:numCache>
            </c:numRef>
          </c:cat>
          <c:val>
            <c:numRef>
              <c:f>Data!$N$8:$N$92</c:f>
              <c:numCache>
                <c:ptCount val="85"/>
                <c:pt idx="0">
                  <c:v>6.118546845124284</c:v>
                </c:pt>
                <c:pt idx="1">
                  <c:v>7.158351409978308</c:v>
                </c:pt>
                <c:pt idx="2">
                  <c:v>8.268733850129198</c:v>
                </c:pt>
                <c:pt idx="3">
                  <c:v>10.420168067226891</c:v>
                </c:pt>
                <c:pt idx="4">
                  <c:v>10.13986013986014</c:v>
                </c:pt>
                <c:pt idx="5">
                  <c:v>8.982035928143713</c:v>
                </c:pt>
                <c:pt idx="6">
                  <c:v>8.748317631224765</c:v>
                </c:pt>
                <c:pt idx="7">
                  <c:v>8.244994110718492</c:v>
                </c:pt>
                <c:pt idx="8">
                  <c:v>7.956989247311828</c:v>
                </c:pt>
                <c:pt idx="9">
                  <c:v>8.581235697940503</c:v>
                </c:pt>
                <c:pt idx="10">
                  <c:v>8.235294117647058</c:v>
                </c:pt>
                <c:pt idx="11">
                  <c:v>7.871720116618075</c:v>
                </c:pt>
                <c:pt idx="12">
                  <c:v>6.568778979907264</c:v>
                </c:pt>
                <c:pt idx="13">
                  <c:v>5.180722891566265</c:v>
                </c:pt>
                <c:pt idx="14">
                  <c:v>4.332840965041852</c:v>
                </c:pt>
                <c:pt idx="15">
                  <c:v>4.007123775601069</c:v>
                </c:pt>
                <c:pt idx="16">
                  <c:v>4.163014899211219</c:v>
                </c:pt>
                <c:pt idx="17">
                  <c:v>4.6093064091308165</c:v>
                </c:pt>
                <c:pt idx="18">
                  <c:v>4.801920768307323</c:v>
                </c:pt>
                <c:pt idx="19">
                  <c:v>4.985443959243086</c:v>
                </c:pt>
                <c:pt idx="20">
                  <c:v>5.4985337243401755</c:v>
                </c:pt>
                <c:pt idx="21">
                  <c:v>5.496335776149234</c:v>
                </c:pt>
                <c:pt idx="22">
                  <c:v>5.2116325942988775</c:v>
                </c:pt>
                <c:pt idx="23">
                  <c:v>5.3576285014957845</c:v>
                </c:pt>
                <c:pt idx="24">
                  <c:v>5.414421349756223</c:v>
                </c:pt>
                <c:pt idx="25">
                  <c:v>5.676297622091536</c:v>
                </c:pt>
                <c:pt idx="26">
                  <c:v>5.725011731581417</c:v>
                </c:pt>
                <c:pt idx="27">
                  <c:v>5.998666962897134</c:v>
                </c:pt>
                <c:pt idx="28">
                  <c:v>6.106548747104654</c:v>
                </c:pt>
                <c:pt idx="29">
                  <c:v>6.348547717842323</c:v>
                </c:pt>
                <c:pt idx="30">
                  <c:v>6.4688995215311</c:v>
                </c:pt>
                <c:pt idx="31">
                  <c:v>6.810233756672189</c:v>
                </c:pt>
                <c:pt idx="32">
                  <c:v>7.047754304988462</c:v>
                </c:pt>
                <c:pt idx="33">
                  <c:v>7.073211039497603</c:v>
                </c:pt>
                <c:pt idx="34">
                  <c:v>7.171938615721891</c:v>
                </c:pt>
                <c:pt idx="35">
                  <c:v>7.261592300962381</c:v>
                </c:pt>
                <c:pt idx="36">
                  <c:v>7.247546053516202</c:v>
                </c:pt>
                <c:pt idx="37">
                  <c:v>7.214723926380368</c:v>
                </c:pt>
                <c:pt idx="38">
                  <c:v>7.427178832540327</c:v>
                </c:pt>
                <c:pt idx="39">
                  <c:v>7.787798408488064</c:v>
                </c:pt>
                <c:pt idx="40">
                  <c:v>8.089028336111383</c:v>
                </c:pt>
                <c:pt idx="41">
                  <c:v>8.485918765684543</c:v>
                </c:pt>
                <c:pt idx="42">
                  <c:v>8.708682993663299</c:v>
                </c:pt>
                <c:pt idx="43">
                  <c:v>9.014348097317528</c:v>
                </c:pt>
                <c:pt idx="44">
                  <c:v>8.841442072103606</c:v>
                </c:pt>
                <c:pt idx="45">
                  <c:v>8.78099173553719</c:v>
                </c:pt>
                <c:pt idx="46">
                  <c:v>8.72757416069631</c:v>
                </c:pt>
                <c:pt idx="47">
                  <c:v>8.825095867064338</c:v>
                </c:pt>
                <c:pt idx="48">
                  <c:v>8.806327900287632</c:v>
                </c:pt>
                <c:pt idx="49">
                  <c:v>8.410421794110158</c:v>
                </c:pt>
                <c:pt idx="50">
                  <c:v>8.054405227764903</c:v>
                </c:pt>
                <c:pt idx="51">
                  <c:v>8.034934497816593</c:v>
                </c:pt>
                <c:pt idx="52">
                  <c:v>7.966613722009405</c:v>
                </c:pt>
                <c:pt idx="53">
                  <c:v>8.167414050822122</c:v>
                </c:pt>
                <c:pt idx="54">
                  <c:v>8.27080069266925</c:v>
                </c:pt>
                <c:pt idx="55">
                  <c:v>8.347563540970624</c:v>
                </c:pt>
                <c:pt idx="56">
                  <c:v>8.367267122184646</c:v>
                </c:pt>
                <c:pt idx="57">
                  <c:v>8.48565390732228</c:v>
                </c:pt>
                <c:pt idx="58">
                  <c:v>8.66699519526919</c:v>
                </c:pt>
                <c:pt idx="59">
                  <c:v>8.620492708372996</c:v>
                </c:pt>
                <c:pt idx="60">
                  <c:v>8.62541315375506</c:v>
                </c:pt>
                <c:pt idx="61">
                  <c:v>8.681182687805205</c:v>
                </c:pt>
                <c:pt idx="62">
                  <c:v>8.816002591512794</c:v>
                </c:pt>
                <c:pt idx="63">
                  <c:v>8.866392427324024</c:v>
                </c:pt>
                <c:pt idx="64">
                  <c:v>8.79090525826101</c:v>
                </c:pt>
                <c:pt idx="65">
                  <c:v>8.814152995744799</c:v>
                </c:pt>
                <c:pt idx="66">
                  <c:v>8.769572025052192</c:v>
                </c:pt>
                <c:pt idx="67">
                  <c:v>8.760277524011753</c:v>
                </c:pt>
                <c:pt idx="68">
                  <c:v>8.711157576813614</c:v>
                </c:pt>
                <c:pt idx="69">
                  <c:v>8.745640382436104</c:v>
                </c:pt>
                <c:pt idx="70">
                  <c:v>8.694662569705246</c:v>
                </c:pt>
                <c:pt idx="71">
                  <c:v>8.680525185379553</c:v>
                </c:pt>
                <c:pt idx="72">
                  <c:v>8.604933507759782</c:v>
                </c:pt>
                <c:pt idx="73">
                  <c:v>8.456130125134331</c:v>
                </c:pt>
                <c:pt idx="74">
                  <c:v>8.500547245530827</c:v>
                </c:pt>
                <c:pt idx="75">
                  <c:v>8.616111427873259</c:v>
                </c:pt>
                <c:pt idx="76">
                  <c:v>8.907708050155016</c:v>
                </c:pt>
                <c:pt idx="77">
                  <c:v>9.052598157007916</c:v>
                </c:pt>
                <c:pt idx="78">
                  <c:v>9.124810950049378</c:v>
                </c:pt>
                <c:pt idx="79">
                  <c:v>9.027669273044708</c:v>
                </c:pt>
                <c:pt idx="80">
                  <c:v>8.795316932424278</c:v>
                </c:pt>
                <c:pt idx="81">
                  <c:v>8.728264575519946</c:v>
                </c:pt>
                <c:pt idx="82">
                  <c:v>8.795658499530058</c:v>
                </c:pt>
                <c:pt idx="83">
                  <c:v>8.65025916304495</c:v>
                </c:pt>
                <c:pt idx="84">
                  <c:v>8.672773918581878</c:v>
                </c:pt>
              </c:numCache>
            </c:numRef>
          </c:val>
        </c:ser>
        <c:axId val="62994991"/>
        <c:axId val="30084008"/>
      </c:areaChart>
      <c:catAx>
        <c:axId val="62994991"/>
        <c:scaling>
          <c:orientation val="minMax"/>
        </c:scaling>
        <c:axPos val="b"/>
        <c:delete val="0"/>
        <c:numFmt formatCode="General" sourceLinked="1"/>
        <c:majorTickMark val="out"/>
        <c:minorTickMark val="none"/>
        <c:tickLblPos val="nextTo"/>
        <c:spPr>
          <a:ln w="3175">
            <a:solidFill>
              <a:srgbClr val="808080"/>
            </a:solidFill>
          </a:ln>
        </c:spPr>
        <c:crossAx val="30084008"/>
        <c:crossesAt val="0"/>
        <c:auto val="1"/>
        <c:lblOffset val="100"/>
        <c:tickLblSkip val="10"/>
        <c:tickMarkSkip val="5"/>
        <c:noMultiLvlLbl val="0"/>
      </c:catAx>
      <c:valAx>
        <c:axId val="30084008"/>
        <c:scaling>
          <c:orientation val="minMax"/>
          <c:max val="30"/>
        </c:scaling>
        <c:axPos val="l"/>
        <c:title>
          <c:tx>
            <c:rich>
              <a:bodyPr vert="horz" rot="0" anchor="ctr"/>
              <a:lstStyle/>
              <a:p>
                <a:pPr algn="ctr">
                  <a:defRPr/>
                </a:pPr>
                <a:r>
                  <a:rPr lang="en-US" cap="none" sz="1000" b="1" i="0" u="none" baseline="0">
                    <a:solidFill>
                      <a:srgbClr val="000000"/>
                    </a:solidFill>
                    <a:latin typeface="Calibri"/>
                    <a:ea typeface="Calibri"/>
                    <a:cs typeface="Calibri"/>
                  </a:rPr>
                  <a:t>Percentage of GDP</a:t>
                </a:r>
              </a:p>
            </c:rich>
          </c:tx>
          <c:layout>
            <c:manualLayout>
              <c:xMode val="factor"/>
              <c:yMode val="factor"/>
              <c:x val="0.06875"/>
              <c:y val="0.13475"/>
            </c:manualLayout>
          </c:layout>
          <c:overlay val="0"/>
          <c:spPr>
            <a:noFill/>
            <a:ln w="3175">
              <a:noFill/>
            </a:ln>
          </c:spPr>
        </c:title>
        <c:majorGridlines>
          <c:spPr>
            <a:ln w="3175">
              <a:solidFill>
                <a:srgbClr val="C0C0C0"/>
              </a:solidFill>
            </a:ln>
          </c:spPr>
        </c:majorGridlines>
        <c:delete val="0"/>
        <c:numFmt formatCode="# ?/?" sourceLinked="0"/>
        <c:majorTickMark val="none"/>
        <c:minorTickMark val="none"/>
        <c:tickLblPos val="nextTo"/>
        <c:spPr>
          <a:ln w="3175">
            <a:noFill/>
          </a:ln>
        </c:spPr>
        <c:crossAx val="62994991"/>
        <c:crossesAt val="1"/>
        <c:crossBetween val="midCat"/>
        <c:dispUnits/>
        <c:majorUnit val="5"/>
      </c:valAx>
      <c:spPr>
        <a:solidFill>
          <a:srgbClr val="FFFFFF"/>
        </a:solidFill>
        <a:ln w="3175">
          <a:noFill/>
        </a:ln>
      </c:spPr>
    </c:plotArea>
    <c:legend>
      <c:legendPos val="r"/>
      <c:layout>
        <c:manualLayout>
          <c:xMode val="edge"/>
          <c:yMode val="edge"/>
          <c:x val="0.85925"/>
          <c:y val="0.33025"/>
          <c:w val="0.13525"/>
          <c:h val="0.4895"/>
        </c:manualLayout>
      </c:layout>
      <c:overlay val="0"/>
      <c:spPr>
        <a:noFill/>
        <a:ln w="3175">
          <a:noFill/>
        </a:ln>
      </c:spPr>
      <c:txPr>
        <a:bodyPr vert="horz" rot="0"/>
        <a:lstStyle/>
        <a:p>
          <a:pPr>
            <a:defRPr lang="en-US" cap="none" sz="1400" b="1" i="0" u="none" baseline="0">
              <a:solidFill>
                <a:srgbClr val="000000"/>
              </a:solidFill>
              <a:latin typeface="Calibri"/>
              <a:ea typeface="Calibri"/>
              <a:cs typeface="Calibri"/>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tabSelected="1" workbookViewId="0"/>
  </sheetViews>
  <pageMargins left="0.7" right="0.7" top="0.75" bottom="0.75" header="0.3" footer="0.3"/>
  <pageSetup horizontalDpi="600" verticalDpi="600" orientation="landscape"/>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0.12525</cdr:x>
      <cdr:y>0.01075</cdr:y>
    </cdr:from>
    <cdr:to>
      <cdr:x>0.833</cdr:x>
      <cdr:y>0.07725</cdr:y>
    </cdr:to>
    <cdr:sp>
      <cdr:nvSpPr>
        <cdr:cNvPr id="1" name="TextBox 1"/>
        <cdr:cNvSpPr txBox="1">
          <a:spLocks noChangeArrowheads="1"/>
        </cdr:cNvSpPr>
      </cdr:nvSpPr>
      <cdr:spPr>
        <a:xfrm>
          <a:off x="1095375" y="66675"/>
          <a:ext cx="6200775" cy="428625"/>
        </a:xfrm>
        <a:prstGeom prst="rect">
          <a:avLst/>
        </a:prstGeom>
        <a:noFill/>
        <a:ln w="9525" cmpd="sng">
          <a:noFill/>
        </a:ln>
      </cdr:spPr>
      <cdr:txBody>
        <a:bodyPr vertOverflow="clip" wrap="square"/>
        <a:p>
          <a:pPr algn="l">
            <a:defRPr/>
          </a:pPr>
          <a:r>
            <a:rPr lang="en-US" cap="none" sz="1800" b="1" i="0" u="none" baseline="0">
              <a:solidFill>
                <a:srgbClr val="000000"/>
              </a:solidFill>
              <a:latin typeface="Calibri"/>
              <a:ea typeface="Calibri"/>
              <a:cs typeface="Calibri"/>
            </a:rPr>
            <a:t>TOTAL</a:t>
          </a:r>
          <a:r>
            <a:rPr lang="en-US" cap="none" sz="1800" b="1" i="0" u="none" baseline="0">
              <a:solidFill>
                <a:srgbClr val="000000"/>
              </a:solidFill>
              <a:latin typeface="Calibri"/>
              <a:ea typeface="Calibri"/>
              <a:cs typeface="Calibri"/>
            </a:rPr>
            <a:t> TAX RECEIPTS AS A PERCENTAGE OF GDP: 1929-2013</a:t>
          </a:r>
        </a:p>
      </cdr:txBody>
    </cdr:sp>
  </cdr:relSizeAnchor>
  <cdr:relSizeAnchor xmlns:cdr="http://schemas.openxmlformats.org/drawingml/2006/chartDrawing">
    <cdr:from>
      <cdr:x>0.005</cdr:x>
      <cdr:y>0.86825</cdr:y>
    </cdr:from>
    <cdr:to>
      <cdr:x>0.99475</cdr:x>
      <cdr:y>0.998</cdr:y>
    </cdr:to>
    <cdr:sp>
      <cdr:nvSpPr>
        <cdr:cNvPr id="2" name="TextBox 6"/>
        <cdr:cNvSpPr txBox="1">
          <a:spLocks noChangeArrowheads="1"/>
        </cdr:cNvSpPr>
      </cdr:nvSpPr>
      <cdr:spPr>
        <a:xfrm>
          <a:off x="38100" y="5534025"/>
          <a:ext cx="8677275" cy="828675"/>
        </a:xfrm>
        <a:prstGeom prst="rect">
          <a:avLst/>
        </a:prstGeom>
        <a:noFill/>
        <a:ln w="9525" cmpd="sng">
          <a:noFill/>
        </a:ln>
      </cdr:spPr>
      <cdr:txBody>
        <a:bodyPr vertOverflow="clip" wrap="square"/>
        <a:p>
          <a:pPr algn="l">
            <a:defRPr/>
          </a:pPr>
          <a:r>
            <a:rPr lang="en-US" cap="none" sz="1000" b="0" i="0" u="none" baseline="0">
              <a:solidFill>
                <a:srgbClr val="000000"/>
              </a:solidFill>
              <a:latin typeface="Calibri"/>
              <a:ea typeface="Calibri"/>
              <a:cs typeface="Calibri"/>
            </a:rPr>
            <a:t>Note: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"Federal Other" includes federal estate taxes, gift taxes, and custom duties. Excludes Federal nontaxes. "Social Insurance" includes Employer, Employee and Self-Employed Contributions at the Federal, State and Local levels.   </a:t>
          </a:r>
          <a:r>
            <a:rPr lang="en-US" cap="none" sz="1000" b="0" i="0" u="none" baseline="0">
              <a:solidFill>
                <a:srgbClr val="000000"/>
              </a:solidFill>
              <a:latin typeface="Calibri"/>
              <a:ea typeface="Calibri"/>
              <a:cs typeface="Calibri"/>
            </a:rPr>
            <a:t>
</a:t>
          </a:r>
          <a:r>
            <a:rPr lang="en-US" cap="none" sz="1000" b="0" i="1" u="none" baseline="0">
              <a:solidFill>
                <a:srgbClr val="000000"/>
              </a:solidFill>
              <a:latin typeface="Calibri"/>
              <a:ea typeface="Calibri"/>
              <a:cs typeface="Calibri"/>
            </a:rPr>
            <a:t>Source:</a:t>
          </a:r>
          <a:r>
            <a:rPr lang="en-US" cap="none" sz="1000" b="0" i="0" u="none" baseline="0">
              <a:solidFill>
                <a:srgbClr val="000000"/>
              </a:solidFill>
              <a:latin typeface="Calibri"/>
              <a:ea typeface="Calibri"/>
              <a:cs typeface="Calibri"/>
            </a:rPr>
            <a:t> Bureau of Economic Analysis, National Income and Product Accounts, Annual Tables 1.1.5, 3.2, 3.3, 3.6. 
</a:t>
          </a:r>
          <a:r>
            <a:rPr lang="en-US" cap="none" sz="1000" b="0" i="0" u="none" baseline="0">
              <a:solidFill>
                <a:srgbClr val="000000"/>
              </a:solidFill>
              <a:latin typeface="Calibri"/>
              <a:ea typeface="Calibri"/>
              <a:cs typeface="Calibri"/>
            </a:rPr>
            <a:t>http://www.bea.gov/iTable/iTable.cfm?ReqID=9&amp;step=1
</a:t>
          </a:r>
          <a:r>
            <a:rPr lang="en-US" cap="none" sz="1000" b="0" i="0" u="none" baseline="0">
              <a:solidFill>
                <a:srgbClr val="000000"/>
              </a:solidFill>
              <a:latin typeface="Calibri"/>
              <a:ea typeface="Calibri"/>
              <a:cs typeface="Calibri"/>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I100"/>
  <sheetViews>
    <sheetView showGridLines="0" zoomScalePageLayoutView="0" workbookViewId="0" topLeftCell="G1">
      <selection activeCell="Q9" sqref="Q9:R22"/>
    </sheetView>
  </sheetViews>
  <sheetFormatPr defaultColWidth="9.140625" defaultRowHeight="15"/>
  <cols>
    <col min="1" max="1" width="14.140625" style="0" bestFit="1" customWidth="1"/>
    <col min="2" max="2" width="9.140625" style="3" customWidth="1"/>
    <col min="3" max="3" width="20.421875" style="3" customWidth="1"/>
    <col min="4" max="4" width="9.140625" style="5" customWidth="1"/>
    <col min="5" max="6" width="10.7109375" style="3" customWidth="1"/>
    <col min="7" max="7" width="8.421875" style="3" customWidth="1"/>
    <col min="8" max="8" width="7.28125" style="3" customWidth="1"/>
    <col min="9" max="9" width="22.421875" style="0" customWidth="1"/>
    <col min="10" max="10" width="22.28125" style="0" customWidth="1"/>
    <col min="11" max="11" width="10.8515625" style="0" customWidth="1"/>
    <col min="12" max="13" width="9.00390625" style="0" customWidth="1"/>
    <col min="15" max="15" width="10.8515625" style="0" customWidth="1"/>
  </cols>
  <sheetData>
    <row r="1" ht="15">
      <c r="A1" s="17">
        <v>41200</v>
      </c>
    </row>
    <row r="2" spans="1:15" ht="15.75" customHeight="1">
      <c r="A2" s="19" t="s">
        <v>16</v>
      </c>
      <c r="B2" s="20"/>
      <c r="C2" s="20"/>
      <c r="D2" s="20"/>
      <c r="E2" s="20"/>
      <c r="F2" s="20"/>
      <c r="G2" s="20"/>
      <c r="H2" s="20"/>
      <c r="I2" s="20"/>
      <c r="J2" s="20"/>
      <c r="K2" s="20"/>
      <c r="L2" s="20"/>
      <c r="M2" s="20"/>
      <c r="N2" s="20"/>
      <c r="O2" s="20"/>
    </row>
    <row r="3" spans="1:15" ht="15" customHeight="1">
      <c r="A3" s="21" t="s">
        <v>15</v>
      </c>
      <c r="B3" s="21"/>
      <c r="C3" s="21"/>
      <c r="D3" s="21"/>
      <c r="E3" s="21"/>
      <c r="F3" s="21"/>
      <c r="G3" s="21"/>
      <c r="H3" s="21"/>
      <c r="I3" s="21"/>
      <c r="J3" s="21"/>
      <c r="K3" s="21"/>
      <c r="L3" s="21"/>
      <c r="M3" s="21"/>
      <c r="N3" s="21"/>
      <c r="O3" s="21"/>
    </row>
    <row r="4" spans="1:15" ht="15" customHeight="1" thickBot="1">
      <c r="A4" s="2"/>
      <c r="B4" s="4"/>
      <c r="C4" s="4"/>
      <c r="D4" s="6"/>
      <c r="E4" s="4"/>
      <c r="F4" s="4"/>
      <c r="G4" s="4"/>
      <c r="H4" s="4"/>
      <c r="I4" s="2"/>
      <c r="J4" s="2"/>
      <c r="K4" s="2"/>
      <c r="L4" s="2"/>
      <c r="M4" s="2"/>
      <c r="N4" s="2"/>
      <c r="O4" s="2"/>
    </row>
    <row r="5" spans="1:15" ht="15" customHeight="1" thickTop="1">
      <c r="A5" s="29" t="s">
        <v>0</v>
      </c>
      <c r="B5" s="26" t="s">
        <v>1</v>
      </c>
      <c r="C5" s="22" t="s">
        <v>2</v>
      </c>
      <c r="D5" s="23"/>
      <c r="E5" s="22" t="s">
        <v>5</v>
      </c>
      <c r="F5" s="23"/>
      <c r="G5" s="22" t="s">
        <v>10</v>
      </c>
      <c r="H5" s="23"/>
      <c r="I5" s="32" t="s">
        <v>3</v>
      </c>
      <c r="J5" s="32" t="s">
        <v>4</v>
      </c>
      <c r="K5" s="36" t="s">
        <v>14</v>
      </c>
      <c r="L5" s="23"/>
      <c r="M5" s="22" t="s">
        <v>6</v>
      </c>
      <c r="N5" s="23"/>
      <c r="O5" s="35" t="s">
        <v>9</v>
      </c>
    </row>
    <row r="6" spans="1:15" ht="15" customHeight="1">
      <c r="A6" s="30"/>
      <c r="B6" s="27"/>
      <c r="C6" s="24"/>
      <c r="D6" s="25"/>
      <c r="E6" s="24"/>
      <c r="F6" s="25"/>
      <c r="G6" s="24"/>
      <c r="H6" s="25"/>
      <c r="I6" s="33"/>
      <c r="J6" s="34"/>
      <c r="K6" s="24"/>
      <c r="L6" s="25"/>
      <c r="M6" s="24"/>
      <c r="N6" s="25"/>
      <c r="O6" s="25"/>
    </row>
    <row r="7" spans="1:15" ht="15.75" thickBot="1">
      <c r="A7" s="31"/>
      <c r="B7" s="28"/>
      <c r="C7" s="14" t="s">
        <v>7</v>
      </c>
      <c r="D7" s="15" t="s">
        <v>8</v>
      </c>
      <c r="E7" s="16" t="s">
        <v>7</v>
      </c>
      <c r="F7" s="16" t="s">
        <v>8</v>
      </c>
      <c r="G7" s="16" t="s">
        <v>7</v>
      </c>
      <c r="H7" s="16" t="s">
        <v>8</v>
      </c>
      <c r="I7" s="14" t="s">
        <v>7</v>
      </c>
      <c r="J7" s="14" t="s">
        <v>7</v>
      </c>
      <c r="K7" s="14" t="s">
        <v>7</v>
      </c>
      <c r="L7" s="14" t="s">
        <v>8</v>
      </c>
      <c r="M7" s="16" t="s">
        <v>7</v>
      </c>
      <c r="N7" s="16" t="s">
        <v>8</v>
      </c>
      <c r="O7" s="16" t="s">
        <v>8</v>
      </c>
    </row>
    <row r="8" spans="1:15" ht="15.75" thickTop="1">
      <c r="A8" s="7">
        <v>1929</v>
      </c>
      <c r="B8" s="8">
        <v>104.6</v>
      </c>
      <c r="C8" s="8">
        <v>1.2</v>
      </c>
      <c r="D8" s="9">
        <f aca="true" t="shared" si="0" ref="D8:D39">100*C8/B8</f>
        <v>1.147227533460803</v>
      </c>
      <c r="E8" s="8">
        <v>1.2</v>
      </c>
      <c r="F8" s="10">
        <f aca="true" t="shared" si="1" ref="F8:F39">100*E8/B8</f>
        <v>1.147227533460803</v>
      </c>
      <c r="G8" s="8">
        <v>1.1</v>
      </c>
      <c r="H8" s="8">
        <f aca="true" t="shared" si="2" ref="H8:H39">100*G8/B8</f>
        <v>1.0516252390057363</v>
      </c>
      <c r="I8" s="8">
        <v>0.1</v>
      </c>
      <c r="J8" s="8">
        <v>0</v>
      </c>
      <c r="K8" s="8">
        <f>I8+J8</f>
        <v>0.1</v>
      </c>
      <c r="L8" s="8">
        <f aca="true" t="shared" si="3" ref="L8:L39">100*K8/B8</f>
        <v>0.09560229445506693</v>
      </c>
      <c r="M8" s="8">
        <v>6.4</v>
      </c>
      <c r="N8" s="8">
        <f aca="true" t="shared" si="4" ref="N8:N39">100*M8/B8</f>
        <v>6.118546845124284</v>
      </c>
      <c r="O8" s="8">
        <f aca="true" t="shared" si="5" ref="O8:O39">D8+L8+F8+H8+N8</f>
        <v>9.560229445506693</v>
      </c>
    </row>
    <row r="9" spans="1:15" ht="15">
      <c r="A9" s="7">
        <v>1930</v>
      </c>
      <c r="B9" s="8">
        <v>92.2</v>
      </c>
      <c r="C9" s="8">
        <v>1</v>
      </c>
      <c r="D9" s="9">
        <f t="shared" si="0"/>
        <v>1.0845986984815619</v>
      </c>
      <c r="E9" s="8">
        <v>0.7</v>
      </c>
      <c r="F9" s="10">
        <f t="shared" si="1"/>
        <v>0.7592190889370932</v>
      </c>
      <c r="G9" s="8">
        <v>1</v>
      </c>
      <c r="H9" s="8">
        <f t="shared" si="2"/>
        <v>1.0845986984815619</v>
      </c>
      <c r="I9" s="8">
        <v>0.1</v>
      </c>
      <c r="J9" s="8">
        <v>0</v>
      </c>
      <c r="K9" s="8">
        <f aca="true" t="shared" si="6" ref="K9:K72">I9+J9</f>
        <v>0.1</v>
      </c>
      <c r="L9" s="8">
        <f t="shared" si="3"/>
        <v>0.10845986984815618</v>
      </c>
      <c r="M9" s="8">
        <v>6.6</v>
      </c>
      <c r="N9" s="8">
        <f t="shared" si="4"/>
        <v>7.158351409978308</v>
      </c>
      <c r="O9" s="8">
        <f t="shared" si="5"/>
        <v>10.195227765726681</v>
      </c>
    </row>
    <row r="10" spans="1:57" ht="15">
      <c r="A10" s="7">
        <v>1931</v>
      </c>
      <c r="B10" s="8">
        <v>77.4</v>
      </c>
      <c r="C10" s="8">
        <v>0.5</v>
      </c>
      <c r="D10" s="9">
        <f t="shared" si="0"/>
        <v>0.6459948320413437</v>
      </c>
      <c r="E10" s="8">
        <v>0.4</v>
      </c>
      <c r="F10" s="10">
        <f t="shared" si="1"/>
        <v>0.5167958656330749</v>
      </c>
      <c r="G10" s="8">
        <v>0.8</v>
      </c>
      <c r="H10" s="8">
        <f t="shared" si="2"/>
        <v>1.0335917312661498</v>
      </c>
      <c r="I10" s="8">
        <v>0.1</v>
      </c>
      <c r="J10" s="8">
        <v>0</v>
      </c>
      <c r="K10" s="8">
        <f t="shared" si="6"/>
        <v>0.1</v>
      </c>
      <c r="L10" s="8">
        <f t="shared" si="3"/>
        <v>0.12919896640826872</v>
      </c>
      <c r="M10" s="8">
        <v>6.4</v>
      </c>
      <c r="N10" s="8">
        <f t="shared" si="4"/>
        <v>8.268733850129198</v>
      </c>
      <c r="O10" s="8">
        <f t="shared" si="5"/>
        <v>10.594315245478036</v>
      </c>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row>
    <row r="11" spans="1:15" ht="15">
      <c r="A11" s="7">
        <v>1932</v>
      </c>
      <c r="B11" s="8">
        <v>59.5</v>
      </c>
      <c r="C11" s="8">
        <v>0.3</v>
      </c>
      <c r="D11" s="9">
        <f t="shared" si="0"/>
        <v>0.5042016806722689</v>
      </c>
      <c r="E11" s="8">
        <v>0.3</v>
      </c>
      <c r="F11" s="10">
        <f t="shared" si="1"/>
        <v>0.5042016806722689</v>
      </c>
      <c r="G11" s="8">
        <v>0.9</v>
      </c>
      <c r="H11" s="8">
        <f t="shared" si="2"/>
        <v>1.5126050420168067</v>
      </c>
      <c r="I11" s="8">
        <v>0.1</v>
      </c>
      <c r="J11" s="8">
        <v>0</v>
      </c>
      <c r="K11" s="8">
        <f t="shared" si="6"/>
        <v>0.1</v>
      </c>
      <c r="L11" s="8">
        <f t="shared" si="3"/>
        <v>0.16806722689075632</v>
      </c>
      <c r="M11" s="8">
        <v>6.2</v>
      </c>
      <c r="N11" s="8">
        <f t="shared" si="4"/>
        <v>10.420168067226891</v>
      </c>
      <c r="O11" s="8">
        <f t="shared" si="5"/>
        <v>13.109243697478991</v>
      </c>
    </row>
    <row r="12" spans="1:57" ht="15">
      <c r="A12" s="7">
        <v>1933</v>
      </c>
      <c r="B12" s="8">
        <v>57.2</v>
      </c>
      <c r="C12" s="8">
        <v>0.4</v>
      </c>
      <c r="D12" s="9">
        <f t="shared" si="0"/>
        <v>0.6993006993006993</v>
      </c>
      <c r="E12" s="8">
        <v>0.5</v>
      </c>
      <c r="F12" s="10">
        <f t="shared" si="1"/>
        <v>0.8741258741258741</v>
      </c>
      <c r="G12" s="8">
        <v>1.6</v>
      </c>
      <c r="H12" s="8">
        <f t="shared" si="2"/>
        <v>2.797202797202797</v>
      </c>
      <c r="I12" s="8">
        <v>0.1</v>
      </c>
      <c r="J12" s="8">
        <v>0</v>
      </c>
      <c r="K12" s="8">
        <f t="shared" si="6"/>
        <v>0.1</v>
      </c>
      <c r="L12" s="8">
        <f t="shared" si="3"/>
        <v>0.17482517482517482</v>
      </c>
      <c r="M12" s="8">
        <v>5.8</v>
      </c>
      <c r="N12" s="8">
        <f t="shared" si="4"/>
        <v>10.13986013986014</v>
      </c>
      <c r="O12" s="8">
        <f t="shared" si="5"/>
        <v>14.685314685314685</v>
      </c>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row>
    <row r="13" spans="1:57" ht="15">
      <c r="A13" s="7">
        <v>1934</v>
      </c>
      <c r="B13" s="8">
        <v>66.8</v>
      </c>
      <c r="C13" s="8">
        <v>0.5</v>
      </c>
      <c r="D13" s="9">
        <f t="shared" si="0"/>
        <v>0.7485029940119761</v>
      </c>
      <c r="E13" s="8">
        <v>0.6</v>
      </c>
      <c r="F13" s="10">
        <f t="shared" si="1"/>
        <v>0.8982035928143713</v>
      </c>
      <c r="G13" s="8">
        <v>2.1</v>
      </c>
      <c r="H13" s="8">
        <f t="shared" si="2"/>
        <v>3.1437125748502996</v>
      </c>
      <c r="I13" s="8">
        <v>0.1</v>
      </c>
      <c r="J13" s="8">
        <v>0</v>
      </c>
      <c r="K13" s="8">
        <f t="shared" si="6"/>
        <v>0.1</v>
      </c>
      <c r="L13" s="8">
        <f t="shared" si="3"/>
        <v>0.14970059880239522</v>
      </c>
      <c r="M13" s="8">
        <v>6</v>
      </c>
      <c r="N13" s="8">
        <f t="shared" si="4"/>
        <v>8.982035928143713</v>
      </c>
      <c r="O13" s="8">
        <f t="shared" si="5"/>
        <v>13.922155688622755</v>
      </c>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row>
    <row r="14" spans="1:57" ht="15">
      <c r="A14" s="7">
        <v>1935</v>
      </c>
      <c r="B14" s="8">
        <v>74.3</v>
      </c>
      <c r="C14" s="8">
        <v>0.6</v>
      </c>
      <c r="D14" s="9">
        <f t="shared" si="0"/>
        <v>0.8075370121130552</v>
      </c>
      <c r="E14" s="8">
        <v>0.8</v>
      </c>
      <c r="F14" s="10">
        <f t="shared" si="1"/>
        <v>1.0767160161507403</v>
      </c>
      <c r="G14" s="8">
        <v>2.1</v>
      </c>
      <c r="H14" s="8">
        <f t="shared" si="2"/>
        <v>2.8263795423956934</v>
      </c>
      <c r="I14" s="8">
        <v>0.1</v>
      </c>
      <c r="J14" s="8">
        <v>0</v>
      </c>
      <c r="K14" s="8">
        <f t="shared" si="6"/>
        <v>0.1</v>
      </c>
      <c r="L14" s="8">
        <f t="shared" si="3"/>
        <v>0.13458950201884254</v>
      </c>
      <c r="M14" s="8">
        <v>6.5</v>
      </c>
      <c r="N14" s="8">
        <f t="shared" si="4"/>
        <v>8.748317631224765</v>
      </c>
      <c r="O14" s="8">
        <f t="shared" si="5"/>
        <v>13.593539703903097</v>
      </c>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row>
    <row r="15" spans="1:57" ht="15">
      <c r="A15" s="7">
        <v>1936</v>
      </c>
      <c r="B15" s="8">
        <v>84.9</v>
      </c>
      <c r="C15" s="8">
        <v>0.7</v>
      </c>
      <c r="D15" s="9">
        <f t="shared" si="0"/>
        <v>0.8244994110718492</v>
      </c>
      <c r="E15" s="8">
        <v>1.3</v>
      </c>
      <c r="F15" s="10">
        <f t="shared" si="1"/>
        <v>1.5312131919905771</v>
      </c>
      <c r="G15" s="8">
        <v>2.2</v>
      </c>
      <c r="H15" s="8">
        <f t="shared" si="2"/>
        <v>2.5912838633686692</v>
      </c>
      <c r="I15" s="8">
        <v>0.3</v>
      </c>
      <c r="J15" s="8">
        <v>0</v>
      </c>
      <c r="K15" s="8">
        <f t="shared" si="6"/>
        <v>0.3</v>
      </c>
      <c r="L15" s="8">
        <f t="shared" si="3"/>
        <v>0.3533568904593639</v>
      </c>
      <c r="M15" s="8">
        <v>7</v>
      </c>
      <c r="N15" s="8">
        <f t="shared" si="4"/>
        <v>8.244994110718492</v>
      </c>
      <c r="O15" s="8">
        <f t="shared" si="5"/>
        <v>13.545347467608952</v>
      </c>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row>
    <row r="16" spans="1:57" ht="15">
      <c r="A16" s="7">
        <v>1937</v>
      </c>
      <c r="B16" s="8">
        <v>93</v>
      </c>
      <c r="C16" s="8">
        <v>1.3</v>
      </c>
      <c r="D16" s="9">
        <f t="shared" si="0"/>
        <v>1.3978494623655915</v>
      </c>
      <c r="E16" s="8">
        <v>1.3</v>
      </c>
      <c r="F16" s="10">
        <f t="shared" si="1"/>
        <v>1.3978494623655915</v>
      </c>
      <c r="G16" s="8">
        <v>2.4</v>
      </c>
      <c r="H16" s="8">
        <f t="shared" si="2"/>
        <v>2.5806451612903225</v>
      </c>
      <c r="I16" s="8">
        <v>1.5</v>
      </c>
      <c r="J16" s="8">
        <v>0</v>
      </c>
      <c r="K16" s="8">
        <f t="shared" si="6"/>
        <v>1.5</v>
      </c>
      <c r="L16" s="8">
        <f t="shared" si="3"/>
        <v>1.6129032258064515</v>
      </c>
      <c r="M16" s="8">
        <v>7.4</v>
      </c>
      <c r="N16" s="8">
        <f t="shared" si="4"/>
        <v>7.956989247311828</v>
      </c>
      <c r="O16" s="8">
        <f t="shared" si="5"/>
        <v>14.946236559139784</v>
      </c>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row>
    <row r="17" spans="1:15" ht="15">
      <c r="A17" s="7">
        <v>1938</v>
      </c>
      <c r="B17" s="8">
        <v>87.4</v>
      </c>
      <c r="C17" s="8">
        <v>1.2</v>
      </c>
      <c r="D17" s="9">
        <f t="shared" si="0"/>
        <v>1.3729977116704806</v>
      </c>
      <c r="E17" s="8">
        <v>0.9</v>
      </c>
      <c r="F17" s="10">
        <f t="shared" si="1"/>
        <v>1.0297482837528604</v>
      </c>
      <c r="G17" s="8">
        <v>2.2</v>
      </c>
      <c r="H17" s="8">
        <f t="shared" si="2"/>
        <v>2.5171624713958813</v>
      </c>
      <c r="I17" s="8">
        <v>1.6</v>
      </c>
      <c r="J17" s="8">
        <v>0</v>
      </c>
      <c r="K17" s="8">
        <f t="shared" si="6"/>
        <v>1.6</v>
      </c>
      <c r="L17" s="8">
        <f t="shared" si="3"/>
        <v>1.8306636155606406</v>
      </c>
      <c r="M17" s="8">
        <v>7.5</v>
      </c>
      <c r="N17" s="8">
        <f t="shared" si="4"/>
        <v>8.581235697940503</v>
      </c>
      <c r="O17" s="8">
        <f t="shared" si="5"/>
        <v>15.331807780320366</v>
      </c>
    </row>
    <row r="18" spans="1:15" ht="15">
      <c r="A18" s="7">
        <v>1939</v>
      </c>
      <c r="B18" s="8">
        <v>93.5</v>
      </c>
      <c r="C18" s="8">
        <v>0.9</v>
      </c>
      <c r="D18" s="9">
        <f t="shared" si="0"/>
        <v>0.9625668449197861</v>
      </c>
      <c r="E18" s="8">
        <v>1.3</v>
      </c>
      <c r="F18" s="10">
        <f t="shared" si="1"/>
        <v>1.3903743315508021</v>
      </c>
      <c r="G18" s="8">
        <v>2.3</v>
      </c>
      <c r="H18" s="8">
        <f t="shared" si="2"/>
        <v>2.459893048128342</v>
      </c>
      <c r="I18" s="8">
        <v>1.8</v>
      </c>
      <c r="J18" s="8">
        <v>0</v>
      </c>
      <c r="K18" s="8">
        <f t="shared" si="6"/>
        <v>1.8</v>
      </c>
      <c r="L18" s="8">
        <f t="shared" si="3"/>
        <v>1.9251336898395721</v>
      </c>
      <c r="M18" s="8">
        <v>7.7</v>
      </c>
      <c r="N18" s="8">
        <f t="shared" si="4"/>
        <v>8.235294117647058</v>
      </c>
      <c r="O18" s="8">
        <f t="shared" si="5"/>
        <v>14.973262032085561</v>
      </c>
    </row>
    <row r="19" spans="1:15" ht="15">
      <c r="A19" s="7">
        <v>1940</v>
      </c>
      <c r="B19" s="8">
        <v>102.9</v>
      </c>
      <c r="C19" s="8">
        <v>1</v>
      </c>
      <c r="D19" s="9">
        <f t="shared" si="0"/>
        <v>0.9718172983479105</v>
      </c>
      <c r="E19" s="8">
        <v>2.6</v>
      </c>
      <c r="F19" s="10">
        <f t="shared" si="1"/>
        <v>2.5267249757045676</v>
      </c>
      <c r="G19" s="8">
        <v>2.6</v>
      </c>
      <c r="H19" s="8">
        <f t="shared" si="2"/>
        <v>2.5267249757045676</v>
      </c>
      <c r="I19" s="8">
        <v>1.9</v>
      </c>
      <c r="J19" s="8">
        <v>0</v>
      </c>
      <c r="K19" s="8">
        <f t="shared" si="6"/>
        <v>1.9</v>
      </c>
      <c r="L19" s="8">
        <f t="shared" si="3"/>
        <v>1.84645286686103</v>
      </c>
      <c r="M19" s="8">
        <v>8.1</v>
      </c>
      <c r="N19" s="8">
        <f t="shared" si="4"/>
        <v>7.871720116618075</v>
      </c>
      <c r="O19" s="8">
        <f t="shared" si="5"/>
        <v>15.74344023323615</v>
      </c>
    </row>
    <row r="20" spans="1:15" ht="15">
      <c r="A20" s="7">
        <v>1941</v>
      </c>
      <c r="B20" s="8">
        <v>129.4</v>
      </c>
      <c r="C20" s="8">
        <v>1.6</v>
      </c>
      <c r="D20" s="9">
        <f t="shared" si="0"/>
        <v>1.2364760432766615</v>
      </c>
      <c r="E20" s="8">
        <v>7.3</v>
      </c>
      <c r="F20" s="10">
        <f t="shared" si="1"/>
        <v>5.641421947449768</v>
      </c>
      <c r="G20" s="8">
        <v>3.5</v>
      </c>
      <c r="H20" s="8">
        <f t="shared" si="2"/>
        <v>2.7047913446676968</v>
      </c>
      <c r="I20" s="8">
        <v>2.3</v>
      </c>
      <c r="J20" s="8">
        <v>0</v>
      </c>
      <c r="K20" s="8">
        <f t="shared" si="6"/>
        <v>2.3</v>
      </c>
      <c r="L20" s="8">
        <f t="shared" si="3"/>
        <v>1.7774343122102005</v>
      </c>
      <c r="M20" s="8">
        <v>8.5</v>
      </c>
      <c r="N20" s="8">
        <f t="shared" si="4"/>
        <v>6.568778979907264</v>
      </c>
      <c r="O20" s="8">
        <f t="shared" si="5"/>
        <v>17.92890262751159</v>
      </c>
    </row>
    <row r="21" spans="1:15" ht="15">
      <c r="A21" s="7">
        <v>1942</v>
      </c>
      <c r="B21" s="8">
        <v>166</v>
      </c>
      <c r="C21" s="8">
        <v>4.2</v>
      </c>
      <c r="D21" s="9">
        <f t="shared" si="0"/>
        <v>2.5301204819277108</v>
      </c>
      <c r="E21" s="8">
        <v>11.1</v>
      </c>
      <c r="F21" s="10">
        <f t="shared" si="1"/>
        <v>6.686746987951807</v>
      </c>
      <c r="G21" s="8">
        <v>4</v>
      </c>
      <c r="H21" s="8">
        <f t="shared" si="2"/>
        <v>2.4096385542168677</v>
      </c>
      <c r="I21" s="8">
        <v>2.9</v>
      </c>
      <c r="J21" s="8">
        <v>0</v>
      </c>
      <c r="K21" s="8">
        <f t="shared" si="6"/>
        <v>2.9</v>
      </c>
      <c r="L21" s="8">
        <f t="shared" si="3"/>
        <v>1.7469879518072289</v>
      </c>
      <c r="M21" s="8">
        <v>8.6</v>
      </c>
      <c r="N21" s="8">
        <f t="shared" si="4"/>
        <v>5.180722891566265</v>
      </c>
      <c r="O21" s="8">
        <f t="shared" si="5"/>
        <v>18.55421686746988</v>
      </c>
    </row>
    <row r="22" spans="1:15" ht="15">
      <c r="A22" s="7">
        <v>1943</v>
      </c>
      <c r="B22" s="8">
        <v>203.1</v>
      </c>
      <c r="C22" s="8">
        <v>16</v>
      </c>
      <c r="D22" s="9">
        <f t="shared" si="0"/>
        <v>7.8778926637124576</v>
      </c>
      <c r="E22" s="8">
        <v>13.6</v>
      </c>
      <c r="F22" s="10">
        <f t="shared" si="1"/>
        <v>6.696208764155589</v>
      </c>
      <c r="G22" s="8">
        <v>4.8</v>
      </c>
      <c r="H22" s="8">
        <f t="shared" si="2"/>
        <v>2.363367799113737</v>
      </c>
      <c r="I22" s="8">
        <v>3.8</v>
      </c>
      <c r="J22" s="8">
        <v>0</v>
      </c>
      <c r="K22" s="8">
        <f t="shared" si="6"/>
        <v>3.8</v>
      </c>
      <c r="L22" s="8">
        <f t="shared" si="3"/>
        <v>1.8709995076317085</v>
      </c>
      <c r="M22" s="8">
        <v>8.8</v>
      </c>
      <c r="N22" s="8">
        <f t="shared" si="4"/>
        <v>4.332840965041852</v>
      </c>
      <c r="O22" s="8">
        <f t="shared" si="5"/>
        <v>23.141309699655345</v>
      </c>
    </row>
    <row r="23" spans="1:15" ht="15">
      <c r="A23" s="7">
        <v>1944</v>
      </c>
      <c r="B23" s="8">
        <v>224.6</v>
      </c>
      <c r="C23" s="8">
        <v>16.9</v>
      </c>
      <c r="D23" s="9">
        <f t="shared" si="0"/>
        <v>7.524487978628672</v>
      </c>
      <c r="E23" s="8">
        <v>12.5</v>
      </c>
      <c r="F23" s="10">
        <f t="shared" si="1"/>
        <v>5.565449688334818</v>
      </c>
      <c r="G23" s="8">
        <v>6</v>
      </c>
      <c r="H23" s="8">
        <f t="shared" si="2"/>
        <v>2.6714158504007126</v>
      </c>
      <c r="I23" s="8">
        <v>4.3</v>
      </c>
      <c r="J23" s="8">
        <v>0</v>
      </c>
      <c r="K23" s="8">
        <f t="shared" si="6"/>
        <v>4.3</v>
      </c>
      <c r="L23" s="8">
        <f t="shared" si="3"/>
        <v>1.9145146927871772</v>
      </c>
      <c r="M23" s="8">
        <v>9</v>
      </c>
      <c r="N23" s="8">
        <f t="shared" si="4"/>
        <v>4.007123775601069</v>
      </c>
      <c r="O23" s="8">
        <f t="shared" si="5"/>
        <v>21.682991985752448</v>
      </c>
    </row>
    <row r="24" spans="1:15" ht="15">
      <c r="A24" s="7">
        <v>1945</v>
      </c>
      <c r="B24" s="8">
        <v>228.2</v>
      </c>
      <c r="C24" s="8">
        <v>18.6</v>
      </c>
      <c r="D24" s="9">
        <f t="shared" si="0"/>
        <v>8.150744960560912</v>
      </c>
      <c r="E24" s="8">
        <v>10.2</v>
      </c>
      <c r="F24" s="10">
        <f t="shared" si="1"/>
        <v>4.469763365468887</v>
      </c>
      <c r="G24" s="8">
        <v>6.9</v>
      </c>
      <c r="H24" s="8">
        <f t="shared" si="2"/>
        <v>3.0236634531113062</v>
      </c>
      <c r="I24" s="8">
        <v>5.3</v>
      </c>
      <c r="J24" s="8">
        <v>0</v>
      </c>
      <c r="K24" s="8">
        <f t="shared" si="6"/>
        <v>5.3</v>
      </c>
      <c r="L24" s="8">
        <f t="shared" si="3"/>
        <v>2.322524101665206</v>
      </c>
      <c r="M24" s="8">
        <v>9.5</v>
      </c>
      <c r="N24" s="8">
        <f t="shared" si="4"/>
        <v>4.163014899211219</v>
      </c>
      <c r="O24" s="8">
        <f t="shared" si="5"/>
        <v>22.129710780017533</v>
      </c>
    </row>
    <row r="25" spans="1:15" ht="15">
      <c r="A25" s="7">
        <v>1946</v>
      </c>
      <c r="B25" s="8">
        <v>227.8</v>
      </c>
      <c r="C25" s="8">
        <v>16.4</v>
      </c>
      <c r="D25" s="9">
        <f t="shared" si="0"/>
        <v>7.19929762949956</v>
      </c>
      <c r="E25" s="8">
        <v>8.6</v>
      </c>
      <c r="F25" s="10">
        <f t="shared" si="1"/>
        <v>3.7752414398595255</v>
      </c>
      <c r="G25" s="8">
        <v>7.7</v>
      </c>
      <c r="H25" s="8">
        <f t="shared" si="2"/>
        <v>3.3801580333625987</v>
      </c>
      <c r="I25" s="8">
        <v>6.5</v>
      </c>
      <c r="J25" s="8">
        <v>0.2</v>
      </c>
      <c r="K25" s="8">
        <f t="shared" si="6"/>
        <v>6.7</v>
      </c>
      <c r="L25" s="8">
        <f t="shared" si="3"/>
        <v>2.941176470588235</v>
      </c>
      <c r="M25" s="8">
        <v>10.5</v>
      </c>
      <c r="N25" s="8">
        <f t="shared" si="4"/>
        <v>4.6093064091308165</v>
      </c>
      <c r="O25" s="8">
        <f t="shared" si="5"/>
        <v>21.905179982440735</v>
      </c>
    </row>
    <row r="26" spans="1:15" ht="15">
      <c r="A26" s="7">
        <v>1947</v>
      </c>
      <c r="B26" s="8">
        <v>249.9</v>
      </c>
      <c r="C26" s="8">
        <v>18.8</v>
      </c>
      <c r="D26" s="9">
        <f t="shared" si="0"/>
        <v>7.523009203681473</v>
      </c>
      <c r="E26" s="8">
        <v>10.7</v>
      </c>
      <c r="F26" s="10">
        <f t="shared" si="1"/>
        <v>4.281712685074029</v>
      </c>
      <c r="G26" s="8">
        <v>7.7</v>
      </c>
      <c r="H26" s="8">
        <f t="shared" si="2"/>
        <v>3.0812324929971986</v>
      </c>
      <c r="I26" s="8">
        <v>5.4</v>
      </c>
      <c r="J26" s="8">
        <v>0.2</v>
      </c>
      <c r="K26" s="8">
        <f t="shared" si="6"/>
        <v>5.6000000000000005</v>
      </c>
      <c r="L26" s="8">
        <f t="shared" si="3"/>
        <v>2.2408963585434174</v>
      </c>
      <c r="M26" s="8">
        <v>12</v>
      </c>
      <c r="N26" s="8">
        <f t="shared" si="4"/>
        <v>4.801920768307323</v>
      </c>
      <c r="O26" s="8">
        <f t="shared" si="5"/>
        <v>21.92877150860344</v>
      </c>
    </row>
    <row r="27" spans="1:15" ht="15">
      <c r="A27" s="7">
        <v>1948</v>
      </c>
      <c r="B27" s="8">
        <v>274.8</v>
      </c>
      <c r="C27" s="8">
        <v>18.1</v>
      </c>
      <c r="D27" s="9">
        <f t="shared" si="0"/>
        <v>6.58660844250364</v>
      </c>
      <c r="E27" s="8">
        <v>11.8</v>
      </c>
      <c r="F27" s="10">
        <f t="shared" si="1"/>
        <v>4.294032023289665</v>
      </c>
      <c r="G27" s="8">
        <v>7.8</v>
      </c>
      <c r="H27" s="8">
        <f t="shared" si="2"/>
        <v>2.838427947598253</v>
      </c>
      <c r="I27" s="8">
        <v>4.4</v>
      </c>
      <c r="J27" s="8">
        <v>0.2</v>
      </c>
      <c r="K27" s="8">
        <f t="shared" si="6"/>
        <v>4.6000000000000005</v>
      </c>
      <c r="L27" s="8">
        <f t="shared" si="3"/>
        <v>1.6739446870451238</v>
      </c>
      <c r="M27" s="8">
        <v>13.7</v>
      </c>
      <c r="N27" s="8">
        <f t="shared" si="4"/>
        <v>4.985443959243086</v>
      </c>
      <c r="O27" s="8">
        <f t="shared" si="5"/>
        <v>20.378457059679768</v>
      </c>
    </row>
    <row r="28" spans="1:15" ht="15">
      <c r="A28" s="7">
        <v>1949</v>
      </c>
      <c r="B28" s="8">
        <v>272.8</v>
      </c>
      <c r="C28" s="8">
        <v>15.4</v>
      </c>
      <c r="D28" s="9">
        <f t="shared" si="0"/>
        <v>5.64516129032258</v>
      </c>
      <c r="E28" s="8">
        <v>9.6</v>
      </c>
      <c r="F28" s="10">
        <f t="shared" si="1"/>
        <v>3.5190615835777126</v>
      </c>
      <c r="G28" s="8">
        <v>7.9</v>
      </c>
      <c r="H28" s="8">
        <f t="shared" si="2"/>
        <v>2.8958944281524928</v>
      </c>
      <c r="I28" s="8">
        <v>4.7</v>
      </c>
      <c r="J28" s="8">
        <v>0.2</v>
      </c>
      <c r="K28" s="8">
        <f t="shared" si="6"/>
        <v>4.9</v>
      </c>
      <c r="L28" s="8">
        <f t="shared" si="3"/>
        <v>1.7961876832844577</v>
      </c>
      <c r="M28" s="8">
        <v>15</v>
      </c>
      <c r="N28" s="8">
        <f t="shared" si="4"/>
        <v>5.4985337243401755</v>
      </c>
      <c r="O28" s="8">
        <f t="shared" si="5"/>
        <v>19.35483870967742</v>
      </c>
    </row>
    <row r="29" spans="1:15" ht="15">
      <c r="A29" s="7">
        <v>1950</v>
      </c>
      <c r="B29" s="8">
        <v>300.2</v>
      </c>
      <c r="C29" s="8">
        <v>17.4</v>
      </c>
      <c r="D29" s="9">
        <f t="shared" si="0"/>
        <v>5.796135909393737</v>
      </c>
      <c r="E29" s="8">
        <v>17.2</v>
      </c>
      <c r="F29" s="10">
        <f t="shared" si="1"/>
        <v>5.7295136575616255</v>
      </c>
      <c r="G29" s="8">
        <v>8.7</v>
      </c>
      <c r="H29" s="8">
        <f t="shared" si="2"/>
        <v>2.8980679546968684</v>
      </c>
      <c r="I29" s="8">
        <v>5.3</v>
      </c>
      <c r="J29" s="8">
        <v>0.2</v>
      </c>
      <c r="K29" s="8">
        <f t="shared" si="6"/>
        <v>5.5</v>
      </c>
      <c r="L29" s="8">
        <f t="shared" si="3"/>
        <v>1.832111925383078</v>
      </c>
      <c r="M29" s="8">
        <v>16.5</v>
      </c>
      <c r="N29" s="8">
        <f t="shared" si="4"/>
        <v>5.496335776149234</v>
      </c>
      <c r="O29" s="8">
        <f t="shared" si="5"/>
        <v>21.752165223184544</v>
      </c>
    </row>
    <row r="30" spans="1:15" ht="15">
      <c r="A30" s="7">
        <v>1951</v>
      </c>
      <c r="B30" s="8">
        <v>347.3</v>
      </c>
      <c r="C30" s="8">
        <v>25.4</v>
      </c>
      <c r="D30" s="9">
        <f t="shared" si="0"/>
        <v>7.313561762165275</v>
      </c>
      <c r="E30" s="8">
        <v>21.7</v>
      </c>
      <c r="F30" s="10">
        <f t="shared" si="1"/>
        <v>6.248200403109704</v>
      </c>
      <c r="G30" s="8">
        <v>9.2</v>
      </c>
      <c r="H30" s="8">
        <f t="shared" si="2"/>
        <v>2.649006622516556</v>
      </c>
      <c r="I30" s="8">
        <v>6.4</v>
      </c>
      <c r="J30" s="8">
        <v>0.2</v>
      </c>
      <c r="K30" s="8">
        <f t="shared" si="6"/>
        <v>6.6000000000000005</v>
      </c>
      <c r="L30" s="8">
        <f t="shared" si="3"/>
        <v>1.9003743161531816</v>
      </c>
      <c r="M30" s="8">
        <v>18.1</v>
      </c>
      <c r="N30" s="8">
        <f t="shared" si="4"/>
        <v>5.2116325942988775</v>
      </c>
      <c r="O30" s="8">
        <f t="shared" si="5"/>
        <v>23.322775698243593</v>
      </c>
    </row>
    <row r="31" spans="1:15" ht="15">
      <c r="A31" s="7">
        <v>1952</v>
      </c>
      <c r="B31" s="8">
        <v>367.7</v>
      </c>
      <c r="C31" s="8">
        <v>30.2</v>
      </c>
      <c r="D31" s="9">
        <f t="shared" si="0"/>
        <v>8.213217296709274</v>
      </c>
      <c r="E31" s="8">
        <v>18.6</v>
      </c>
      <c r="F31" s="10">
        <f t="shared" si="1"/>
        <v>5.058471580092467</v>
      </c>
      <c r="G31" s="8">
        <v>10.1</v>
      </c>
      <c r="H31" s="8">
        <f t="shared" si="2"/>
        <v>2.7468044601577373</v>
      </c>
      <c r="I31" s="8">
        <v>6.7</v>
      </c>
      <c r="J31" s="8">
        <v>0.3</v>
      </c>
      <c r="K31" s="8">
        <f t="shared" si="6"/>
        <v>7</v>
      </c>
      <c r="L31" s="8">
        <f t="shared" si="3"/>
        <v>1.9037258634756595</v>
      </c>
      <c r="M31" s="8">
        <v>19.7</v>
      </c>
      <c r="N31" s="8">
        <f t="shared" si="4"/>
        <v>5.3576285014957845</v>
      </c>
      <c r="O31" s="8">
        <f t="shared" si="5"/>
        <v>23.279847701930926</v>
      </c>
    </row>
    <row r="32" spans="1:15" ht="15">
      <c r="A32" s="7">
        <v>1953</v>
      </c>
      <c r="B32" s="8">
        <v>389.7</v>
      </c>
      <c r="C32" s="8">
        <v>31.3</v>
      </c>
      <c r="D32" s="9">
        <f t="shared" si="0"/>
        <v>8.031819348216578</v>
      </c>
      <c r="E32" s="8">
        <v>19.5</v>
      </c>
      <c r="F32" s="10">
        <f t="shared" si="1"/>
        <v>5.003849114703618</v>
      </c>
      <c r="G32" s="8">
        <v>10.7</v>
      </c>
      <c r="H32" s="8">
        <f t="shared" si="2"/>
        <v>2.745701821914293</v>
      </c>
      <c r="I32" s="8">
        <v>6.8</v>
      </c>
      <c r="J32" s="8">
        <v>0.3</v>
      </c>
      <c r="K32" s="8">
        <f t="shared" si="6"/>
        <v>7.1</v>
      </c>
      <c r="L32" s="8">
        <f t="shared" si="3"/>
        <v>1.8219142930459329</v>
      </c>
      <c r="M32" s="8">
        <v>21.1</v>
      </c>
      <c r="N32" s="8">
        <f t="shared" si="4"/>
        <v>5.414421349756223</v>
      </c>
      <c r="O32" s="8">
        <f t="shared" si="5"/>
        <v>23.017705927636648</v>
      </c>
    </row>
    <row r="33" spans="1:15" ht="15">
      <c r="A33" s="7">
        <v>1954</v>
      </c>
      <c r="B33" s="8">
        <v>391.1</v>
      </c>
      <c r="C33" s="8">
        <v>28.1</v>
      </c>
      <c r="D33" s="9">
        <f t="shared" si="0"/>
        <v>7.184863206341089</v>
      </c>
      <c r="E33" s="8">
        <v>16.9</v>
      </c>
      <c r="F33" s="10">
        <f t="shared" si="1"/>
        <v>4.3211454870877</v>
      </c>
      <c r="G33" s="8">
        <v>9.5</v>
      </c>
      <c r="H33" s="8">
        <f t="shared" si="2"/>
        <v>2.4290462797238557</v>
      </c>
      <c r="I33" s="8">
        <v>7.8</v>
      </c>
      <c r="J33" s="8">
        <v>0.3</v>
      </c>
      <c r="K33" s="8">
        <f t="shared" si="6"/>
        <v>8.1</v>
      </c>
      <c r="L33" s="8">
        <f t="shared" si="3"/>
        <v>2.0710815648171823</v>
      </c>
      <c r="M33" s="8">
        <v>22.2</v>
      </c>
      <c r="N33" s="8">
        <f t="shared" si="4"/>
        <v>5.676297622091536</v>
      </c>
      <c r="O33" s="8">
        <f t="shared" si="5"/>
        <v>21.682434160061362</v>
      </c>
    </row>
    <row r="34" spans="1:15" ht="15">
      <c r="A34" s="7">
        <v>1955</v>
      </c>
      <c r="B34" s="8">
        <v>426.2</v>
      </c>
      <c r="C34" s="8">
        <v>30.5</v>
      </c>
      <c r="D34" s="9">
        <f t="shared" si="0"/>
        <v>7.156264664476772</v>
      </c>
      <c r="E34" s="8">
        <v>21.1</v>
      </c>
      <c r="F34" s="10">
        <f t="shared" si="1"/>
        <v>4.950727358047865</v>
      </c>
      <c r="G34" s="8">
        <v>10.4</v>
      </c>
      <c r="H34" s="8">
        <f t="shared" si="2"/>
        <v>2.4401689347724074</v>
      </c>
      <c r="I34" s="8">
        <v>8.8</v>
      </c>
      <c r="J34" s="8">
        <v>0.3</v>
      </c>
      <c r="K34" s="8">
        <f t="shared" si="6"/>
        <v>9.100000000000001</v>
      </c>
      <c r="L34" s="8">
        <f t="shared" si="3"/>
        <v>2.1351478179258567</v>
      </c>
      <c r="M34" s="8">
        <v>24.4</v>
      </c>
      <c r="N34" s="8">
        <f t="shared" si="4"/>
        <v>5.725011731581417</v>
      </c>
      <c r="O34" s="8">
        <f t="shared" si="5"/>
        <v>22.407320506804318</v>
      </c>
    </row>
    <row r="35" spans="1:15" ht="15">
      <c r="A35" s="7">
        <v>1956</v>
      </c>
      <c r="B35" s="8">
        <v>450.1</v>
      </c>
      <c r="C35" s="8">
        <v>33.9</v>
      </c>
      <c r="D35" s="9">
        <f t="shared" si="0"/>
        <v>7.531659631193068</v>
      </c>
      <c r="E35" s="8">
        <v>20.9</v>
      </c>
      <c r="F35" s="10">
        <f t="shared" si="1"/>
        <v>4.643412574983337</v>
      </c>
      <c r="G35" s="8">
        <v>11</v>
      </c>
      <c r="H35" s="8">
        <f t="shared" si="2"/>
        <v>2.443901355254388</v>
      </c>
      <c r="I35" s="8">
        <v>9.6</v>
      </c>
      <c r="J35" s="8">
        <v>0.4</v>
      </c>
      <c r="K35" s="8">
        <f t="shared" si="6"/>
        <v>10</v>
      </c>
      <c r="L35" s="8">
        <f t="shared" si="3"/>
        <v>2.221728504776716</v>
      </c>
      <c r="M35" s="8">
        <v>27</v>
      </c>
      <c r="N35" s="8">
        <f t="shared" si="4"/>
        <v>5.998666962897134</v>
      </c>
      <c r="O35" s="8">
        <f t="shared" si="5"/>
        <v>22.839369029104642</v>
      </c>
    </row>
    <row r="36" spans="1:15" ht="15">
      <c r="A36" s="7">
        <v>1957</v>
      </c>
      <c r="B36" s="8">
        <v>474.9</v>
      </c>
      <c r="C36" s="8">
        <v>36</v>
      </c>
      <c r="D36" s="9">
        <f t="shared" si="0"/>
        <v>7.580543272267846</v>
      </c>
      <c r="E36" s="8">
        <v>20.4</v>
      </c>
      <c r="F36" s="10">
        <f t="shared" si="1"/>
        <v>4.295641187618446</v>
      </c>
      <c r="G36" s="8">
        <v>11.5</v>
      </c>
      <c r="H36" s="8">
        <f t="shared" si="2"/>
        <v>2.421562434196673</v>
      </c>
      <c r="I36" s="8">
        <v>11</v>
      </c>
      <c r="J36" s="8">
        <v>0.4</v>
      </c>
      <c r="K36" s="8">
        <f t="shared" si="6"/>
        <v>11.4</v>
      </c>
      <c r="L36" s="8">
        <f t="shared" si="3"/>
        <v>2.400505369551485</v>
      </c>
      <c r="M36" s="8">
        <v>29</v>
      </c>
      <c r="N36" s="8">
        <f t="shared" si="4"/>
        <v>6.106548747104654</v>
      </c>
      <c r="O36" s="8">
        <f t="shared" si="5"/>
        <v>22.804801010739105</v>
      </c>
    </row>
    <row r="37" spans="1:15" ht="15">
      <c r="A37" s="7">
        <v>1958</v>
      </c>
      <c r="B37" s="8">
        <v>482</v>
      </c>
      <c r="C37" s="8">
        <v>35.5</v>
      </c>
      <c r="D37" s="9">
        <f t="shared" si="0"/>
        <v>7.365145228215767</v>
      </c>
      <c r="E37" s="8">
        <v>18</v>
      </c>
      <c r="F37" s="10">
        <f t="shared" si="1"/>
        <v>3.7344398340248963</v>
      </c>
      <c r="G37" s="8">
        <v>11.2</v>
      </c>
      <c r="H37" s="8">
        <f t="shared" si="2"/>
        <v>2.323651452282158</v>
      </c>
      <c r="I37" s="8">
        <v>11</v>
      </c>
      <c r="J37" s="8">
        <v>0.4</v>
      </c>
      <c r="K37" s="8">
        <f t="shared" si="6"/>
        <v>11.4</v>
      </c>
      <c r="L37" s="8">
        <f t="shared" si="3"/>
        <v>2.3651452282157677</v>
      </c>
      <c r="M37" s="8">
        <v>30.6</v>
      </c>
      <c r="N37" s="8">
        <f t="shared" si="4"/>
        <v>6.348547717842323</v>
      </c>
      <c r="O37" s="8">
        <f t="shared" si="5"/>
        <v>22.136929460580912</v>
      </c>
    </row>
    <row r="38" spans="1:15" ht="15">
      <c r="A38" s="7">
        <v>1959</v>
      </c>
      <c r="B38" s="8">
        <v>522.5</v>
      </c>
      <c r="C38" s="8">
        <v>38.5</v>
      </c>
      <c r="D38" s="9">
        <f t="shared" si="0"/>
        <v>7.368421052631579</v>
      </c>
      <c r="E38" s="8">
        <v>22.5</v>
      </c>
      <c r="F38" s="10">
        <f t="shared" si="1"/>
        <v>4.30622009569378</v>
      </c>
      <c r="G38" s="8">
        <v>12.299999999999999</v>
      </c>
      <c r="H38" s="8">
        <f t="shared" si="2"/>
        <v>2.354066985645933</v>
      </c>
      <c r="I38" s="8">
        <v>13.5</v>
      </c>
      <c r="J38" s="8">
        <v>0.4</v>
      </c>
      <c r="K38" s="8">
        <f t="shared" si="6"/>
        <v>13.9</v>
      </c>
      <c r="L38" s="8">
        <f t="shared" si="3"/>
        <v>2.660287081339713</v>
      </c>
      <c r="M38" s="8">
        <v>33.8</v>
      </c>
      <c r="N38" s="8">
        <f t="shared" si="4"/>
        <v>6.4688995215311</v>
      </c>
      <c r="O38" s="8">
        <f t="shared" si="5"/>
        <v>23.157894736842106</v>
      </c>
    </row>
    <row r="39" spans="1:15" ht="15">
      <c r="A39" s="7">
        <v>1960</v>
      </c>
      <c r="B39" s="8">
        <v>543.3</v>
      </c>
      <c r="C39" s="8">
        <v>41.8</v>
      </c>
      <c r="D39" s="9">
        <f t="shared" si="0"/>
        <v>7.693723541321554</v>
      </c>
      <c r="E39" s="8">
        <v>21.4</v>
      </c>
      <c r="F39" s="10">
        <f t="shared" si="1"/>
        <v>3.9388919565617524</v>
      </c>
      <c r="G39" s="8">
        <v>13.2</v>
      </c>
      <c r="H39" s="8">
        <f t="shared" si="2"/>
        <v>2.4295969077857538</v>
      </c>
      <c r="I39" s="8">
        <v>16</v>
      </c>
      <c r="J39" s="8">
        <v>0.5</v>
      </c>
      <c r="K39" s="8">
        <f t="shared" si="6"/>
        <v>16.5</v>
      </c>
      <c r="L39" s="8">
        <f t="shared" si="3"/>
        <v>3.0369961347321923</v>
      </c>
      <c r="M39" s="8">
        <v>37</v>
      </c>
      <c r="N39" s="8">
        <f t="shared" si="4"/>
        <v>6.810233756672189</v>
      </c>
      <c r="O39" s="8">
        <f t="shared" si="5"/>
        <v>23.909442297073443</v>
      </c>
    </row>
    <row r="40" spans="1:61" ht="15">
      <c r="A40" s="7">
        <v>1961</v>
      </c>
      <c r="B40" s="8">
        <v>563.3</v>
      </c>
      <c r="C40" s="8">
        <v>42.7</v>
      </c>
      <c r="D40" s="9">
        <f aca="true" t="shared" si="7" ref="D40:D71">100*C40/B40</f>
        <v>7.5803301970530805</v>
      </c>
      <c r="E40" s="8">
        <v>21.5</v>
      </c>
      <c r="F40" s="10">
        <f aca="true" t="shared" si="8" ref="F40:F71">100*E40/B40</f>
        <v>3.816793893129771</v>
      </c>
      <c r="G40" s="8">
        <v>13.299999999999999</v>
      </c>
      <c r="H40" s="8">
        <f aca="true" t="shared" si="9" ref="H40:H71">100*G40/B40</f>
        <v>2.361086454819812</v>
      </c>
      <c r="I40" s="8">
        <v>16.6</v>
      </c>
      <c r="J40" s="8">
        <v>0.5</v>
      </c>
      <c r="K40" s="8">
        <f t="shared" si="6"/>
        <v>17.1</v>
      </c>
      <c r="L40" s="8">
        <f aca="true" t="shared" si="10" ref="L40:L71">100*K40/B40</f>
        <v>3.03568258476833</v>
      </c>
      <c r="M40" s="8">
        <v>39.7</v>
      </c>
      <c r="N40" s="8">
        <f aca="true" t="shared" si="11" ref="N40:N71">100*M40/B40</f>
        <v>7.047754304988462</v>
      </c>
      <c r="O40" s="8">
        <f aca="true" t="shared" si="12" ref="O40:O71">D40+L40+F40+H40+N40</f>
        <v>23.841647434759455</v>
      </c>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row>
    <row r="41" spans="1:61" ht="15">
      <c r="A41" s="7">
        <v>1962</v>
      </c>
      <c r="B41" s="8">
        <v>605.1</v>
      </c>
      <c r="C41" s="8">
        <v>46.5</v>
      </c>
      <c r="D41" s="9">
        <f t="shared" si="7"/>
        <v>7.68468021814576</v>
      </c>
      <c r="E41" s="8">
        <v>22.5</v>
      </c>
      <c r="F41" s="10">
        <f t="shared" si="8"/>
        <v>3.7183936539414972</v>
      </c>
      <c r="G41" s="8">
        <v>14.2</v>
      </c>
      <c r="H41" s="8">
        <f t="shared" si="9"/>
        <v>2.3467195504875225</v>
      </c>
      <c r="I41" s="8">
        <v>18.6</v>
      </c>
      <c r="J41" s="8">
        <v>0.5</v>
      </c>
      <c r="K41" s="8">
        <f t="shared" si="6"/>
        <v>19.1</v>
      </c>
      <c r="L41" s="8">
        <f t="shared" si="10"/>
        <v>3.1565030573458936</v>
      </c>
      <c r="M41" s="8">
        <v>42.8</v>
      </c>
      <c r="N41" s="8">
        <f t="shared" si="11"/>
        <v>7.073211039497603</v>
      </c>
      <c r="O41" s="8">
        <f t="shared" si="12"/>
        <v>23.979507519418277</v>
      </c>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row>
    <row r="42" spans="1:61" ht="15">
      <c r="A42" s="7">
        <v>1963</v>
      </c>
      <c r="B42" s="8">
        <v>638.6</v>
      </c>
      <c r="C42" s="8">
        <v>49.1</v>
      </c>
      <c r="D42" s="9">
        <f t="shared" si="7"/>
        <v>7.688694018164735</v>
      </c>
      <c r="E42" s="8">
        <v>24.6</v>
      </c>
      <c r="F42" s="10">
        <f t="shared" si="8"/>
        <v>3.8521766363921075</v>
      </c>
      <c r="G42" s="8">
        <v>14.899999999999999</v>
      </c>
      <c r="H42" s="8">
        <f t="shared" si="9"/>
        <v>2.333228938302536</v>
      </c>
      <c r="I42" s="8">
        <v>21.1</v>
      </c>
      <c r="J42" s="8">
        <v>0.6</v>
      </c>
      <c r="K42" s="8">
        <f t="shared" si="6"/>
        <v>21.700000000000003</v>
      </c>
      <c r="L42" s="8">
        <f t="shared" si="10"/>
        <v>3.398058252427185</v>
      </c>
      <c r="M42" s="8">
        <v>45.8</v>
      </c>
      <c r="N42" s="8">
        <f t="shared" si="11"/>
        <v>7.171938615721891</v>
      </c>
      <c r="O42" s="8">
        <f t="shared" si="12"/>
        <v>24.444096461008456</v>
      </c>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c r="BD42" s="41"/>
      <c r="BE42" s="41"/>
      <c r="BF42" s="41"/>
      <c r="BG42" s="41"/>
      <c r="BH42" s="41"/>
      <c r="BI42" s="41"/>
    </row>
    <row r="43" spans="1:61" ht="15">
      <c r="A43" s="7">
        <v>1964</v>
      </c>
      <c r="B43" s="8">
        <v>685.8</v>
      </c>
      <c r="C43" s="8">
        <v>46</v>
      </c>
      <c r="D43" s="9">
        <f t="shared" si="7"/>
        <v>6.707494896471275</v>
      </c>
      <c r="E43" s="8">
        <v>26.1</v>
      </c>
      <c r="F43" s="10">
        <f t="shared" si="8"/>
        <v>3.8057742782152233</v>
      </c>
      <c r="G43" s="8">
        <v>15.6</v>
      </c>
      <c r="H43" s="8">
        <f t="shared" si="9"/>
        <v>2.2747156605424323</v>
      </c>
      <c r="I43" s="8">
        <v>21.8</v>
      </c>
      <c r="J43" s="8">
        <v>0.7</v>
      </c>
      <c r="K43" s="8">
        <f t="shared" si="6"/>
        <v>22.5</v>
      </c>
      <c r="L43" s="8">
        <f t="shared" si="10"/>
        <v>3.2808398950131235</v>
      </c>
      <c r="M43" s="8">
        <v>49.8</v>
      </c>
      <c r="N43" s="8">
        <f t="shared" si="11"/>
        <v>7.261592300962381</v>
      </c>
      <c r="O43" s="8">
        <f t="shared" si="12"/>
        <v>23.330417031204433</v>
      </c>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row>
    <row r="44" spans="1:61" ht="15">
      <c r="A44" s="7">
        <v>1965</v>
      </c>
      <c r="B44" s="8">
        <v>743.7</v>
      </c>
      <c r="C44" s="8">
        <v>51.1</v>
      </c>
      <c r="D44" s="9">
        <f t="shared" si="7"/>
        <v>6.871050154632243</v>
      </c>
      <c r="E44" s="8">
        <v>28.9</v>
      </c>
      <c r="F44" s="10">
        <f t="shared" si="8"/>
        <v>3.8859755277665724</v>
      </c>
      <c r="G44" s="8">
        <v>15.6</v>
      </c>
      <c r="H44" s="8">
        <f t="shared" si="9"/>
        <v>2.097620008067769</v>
      </c>
      <c r="I44" s="8">
        <v>22.7</v>
      </c>
      <c r="J44" s="8">
        <v>0.8</v>
      </c>
      <c r="K44" s="8">
        <f t="shared" si="6"/>
        <v>23.5</v>
      </c>
      <c r="L44" s="8">
        <f t="shared" si="10"/>
        <v>3.1598762942046523</v>
      </c>
      <c r="M44" s="8">
        <v>53.9</v>
      </c>
      <c r="N44" s="8">
        <f t="shared" si="11"/>
        <v>7.247546053516202</v>
      </c>
      <c r="O44" s="8">
        <f t="shared" si="12"/>
        <v>23.26206803818744</v>
      </c>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row>
    <row r="45" spans="1:61" ht="15">
      <c r="A45" s="7">
        <v>1966</v>
      </c>
      <c r="B45" s="8">
        <v>815</v>
      </c>
      <c r="C45" s="8">
        <v>58.6</v>
      </c>
      <c r="D45" s="9">
        <f t="shared" si="7"/>
        <v>7.190184049079755</v>
      </c>
      <c r="E45" s="8">
        <v>31.4</v>
      </c>
      <c r="F45" s="10">
        <f t="shared" si="8"/>
        <v>3.852760736196319</v>
      </c>
      <c r="G45" s="8">
        <v>14.6</v>
      </c>
      <c r="H45" s="8">
        <f t="shared" si="9"/>
        <v>1.7914110429447854</v>
      </c>
      <c r="I45" s="8">
        <v>30.6</v>
      </c>
      <c r="J45" s="8">
        <v>0.8</v>
      </c>
      <c r="K45" s="8">
        <f t="shared" si="6"/>
        <v>31.400000000000002</v>
      </c>
      <c r="L45" s="8">
        <f t="shared" si="10"/>
        <v>3.852760736196319</v>
      </c>
      <c r="M45" s="8">
        <v>58.8</v>
      </c>
      <c r="N45" s="8">
        <f t="shared" si="11"/>
        <v>7.214723926380368</v>
      </c>
      <c r="O45" s="8">
        <f t="shared" si="12"/>
        <v>23.901840490797547</v>
      </c>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row>
    <row r="46" spans="1:61" ht="15">
      <c r="A46" s="7">
        <v>1967</v>
      </c>
      <c r="B46" s="8">
        <v>861.7</v>
      </c>
      <c r="C46" s="8">
        <v>64.4</v>
      </c>
      <c r="D46" s="9">
        <f t="shared" si="7"/>
        <v>7.473598700243705</v>
      </c>
      <c r="E46" s="8">
        <v>30</v>
      </c>
      <c r="F46" s="10">
        <f t="shared" si="8"/>
        <v>3.481490077753278</v>
      </c>
      <c r="G46" s="8">
        <v>15.399999999999999</v>
      </c>
      <c r="H46" s="8">
        <f t="shared" si="9"/>
        <v>1.787164906580016</v>
      </c>
      <c r="I46" s="8">
        <v>34.1</v>
      </c>
      <c r="J46" s="8">
        <v>0.9</v>
      </c>
      <c r="K46" s="8">
        <f t="shared" si="6"/>
        <v>35</v>
      </c>
      <c r="L46" s="8">
        <f t="shared" si="10"/>
        <v>4.061738424045491</v>
      </c>
      <c r="M46" s="8">
        <v>64</v>
      </c>
      <c r="N46" s="8">
        <f t="shared" si="11"/>
        <v>7.427178832540327</v>
      </c>
      <c r="O46" s="8">
        <f t="shared" si="12"/>
        <v>24.23117094116282</v>
      </c>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row>
    <row r="47" spans="1:15" ht="15">
      <c r="A47" s="7">
        <v>1968</v>
      </c>
      <c r="B47" s="8">
        <v>942.5</v>
      </c>
      <c r="C47" s="8">
        <v>76.4</v>
      </c>
      <c r="D47" s="9">
        <f t="shared" si="7"/>
        <v>8.10610079575597</v>
      </c>
      <c r="E47" s="8">
        <v>36.1</v>
      </c>
      <c r="F47" s="10">
        <f t="shared" si="8"/>
        <v>3.830238726790451</v>
      </c>
      <c r="G47" s="8">
        <v>17.2</v>
      </c>
      <c r="H47" s="8">
        <f t="shared" si="9"/>
        <v>1.8249336870026525</v>
      </c>
      <c r="I47" s="8">
        <v>37.9</v>
      </c>
      <c r="J47" s="8">
        <v>0.9</v>
      </c>
      <c r="K47" s="8">
        <f t="shared" si="6"/>
        <v>38.8</v>
      </c>
      <c r="L47" s="8">
        <f t="shared" si="10"/>
        <v>4.116710875331565</v>
      </c>
      <c r="M47" s="8">
        <v>73.4</v>
      </c>
      <c r="N47" s="8">
        <f t="shared" si="11"/>
        <v>7.787798408488064</v>
      </c>
      <c r="O47" s="8">
        <f t="shared" si="12"/>
        <v>25.665782493368702</v>
      </c>
    </row>
    <row r="48" spans="1:15" ht="15">
      <c r="A48" s="7">
        <v>1969</v>
      </c>
      <c r="B48" s="8">
        <v>1019.9</v>
      </c>
      <c r="C48" s="8">
        <v>91.7</v>
      </c>
      <c r="D48" s="9">
        <f t="shared" si="7"/>
        <v>8.991077556623198</v>
      </c>
      <c r="E48" s="8">
        <v>36.1</v>
      </c>
      <c r="F48" s="10">
        <f t="shared" si="8"/>
        <v>3.5395627022257083</v>
      </c>
      <c r="G48" s="8">
        <v>18.2</v>
      </c>
      <c r="H48" s="8">
        <f t="shared" si="9"/>
        <v>1.7844886753603295</v>
      </c>
      <c r="I48" s="8">
        <v>43.3</v>
      </c>
      <c r="J48" s="8">
        <v>1</v>
      </c>
      <c r="K48" s="8">
        <f t="shared" si="6"/>
        <v>44.3</v>
      </c>
      <c r="L48" s="8">
        <f t="shared" si="10"/>
        <v>4.343563094421022</v>
      </c>
      <c r="M48" s="8">
        <v>82.5</v>
      </c>
      <c r="N48" s="8">
        <f t="shared" si="11"/>
        <v>8.089028336111383</v>
      </c>
      <c r="O48" s="8">
        <f t="shared" si="12"/>
        <v>26.74772036474164</v>
      </c>
    </row>
    <row r="49" spans="1:15" ht="15">
      <c r="A49" s="7">
        <v>1970</v>
      </c>
      <c r="B49" s="8">
        <v>1075.9</v>
      </c>
      <c r="C49" s="8">
        <v>88.9</v>
      </c>
      <c r="D49" s="9">
        <f t="shared" si="7"/>
        <v>8.26284970722186</v>
      </c>
      <c r="E49" s="8">
        <v>30.6</v>
      </c>
      <c r="F49" s="10">
        <f t="shared" si="8"/>
        <v>2.8441304953992006</v>
      </c>
      <c r="G49" s="8">
        <v>18.5</v>
      </c>
      <c r="H49" s="8">
        <f t="shared" si="9"/>
        <v>1.7194906589831767</v>
      </c>
      <c r="I49" s="8">
        <v>45.5</v>
      </c>
      <c r="J49" s="8">
        <v>1.1</v>
      </c>
      <c r="K49" s="8">
        <f t="shared" si="6"/>
        <v>46.6</v>
      </c>
      <c r="L49" s="8">
        <f t="shared" si="10"/>
        <v>4.331257551817083</v>
      </c>
      <c r="M49" s="8">
        <v>91.3</v>
      </c>
      <c r="N49" s="8">
        <f t="shared" si="11"/>
        <v>8.485918765684543</v>
      </c>
      <c r="O49" s="8">
        <f t="shared" si="12"/>
        <v>25.643647179105862</v>
      </c>
    </row>
    <row r="50" spans="1:15" ht="15">
      <c r="A50" s="7">
        <v>1971</v>
      </c>
      <c r="B50" s="8">
        <v>1167.8</v>
      </c>
      <c r="C50" s="8">
        <v>85.8</v>
      </c>
      <c r="D50" s="9">
        <f t="shared" si="7"/>
        <v>7.347148484329509</v>
      </c>
      <c r="E50" s="8">
        <v>33.5</v>
      </c>
      <c r="F50" s="10">
        <f t="shared" si="8"/>
        <v>2.868641890734715</v>
      </c>
      <c r="G50" s="8">
        <v>19.4</v>
      </c>
      <c r="H50" s="8">
        <f t="shared" si="9"/>
        <v>1.6612433635896557</v>
      </c>
      <c r="I50" s="8">
        <v>50.3</v>
      </c>
      <c r="J50" s="8">
        <v>1.2</v>
      </c>
      <c r="K50" s="8">
        <f t="shared" si="6"/>
        <v>51.5</v>
      </c>
      <c r="L50" s="8">
        <f t="shared" si="10"/>
        <v>4.410001712622025</v>
      </c>
      <c r="M50" s="8">
        <v>101.7</v>
      </c>
      <c r="N50" s="8">
        <f t="shared" si="11"/>
        <v>8.708682993663299</v>
      </c>
      <c r="O50" s="8">
        <f t="shared" si="12"/>
        <v>24.995718444939204</v>
      </c>
    </row>
    <row r="51" spans="1:15" ht="15">
      <c r="A51" s="7">
        <v>1972</v>
      </c>
      <c r="B51" s="8">
        <v>1282.4</v>
      </c>
      <c r="C51" s="8">
        <v>102.8</v>
      </c>
      <c r="D51" s="9">
        <f t="shared" si="7"/>
        <v>8.016219588271989</v>
      </c>
      <c r="E51" s="8">
        <v>36.6</v>
      </c>
      <c r="F51" s="10">
        <f t="shared" si="8"/>
        <v>2.85402370555209</v>
      </c>
      <c r="G51" s="8">
        <v>18.9</v>
      </c>
      <c r="H51" s="8">
        <f t="shared" si="9"/>
        <v>1.4737991266375543</v>
      </c>
      <c r="I51" s="8">
        <v>58.3</v>
      </c>
      <c r="J51" s="8">
        <v>1.3</v>
      </c>
      <c r="K51" s="8">
        <f t="shared" si="6"/>
        <v>59.599999999999994</v>
      </c>
      <c r="L51" s="8">
        <f t="shared" si="10"/>
        <v>4.647535870243293</v>
      </c>
      <c r="M51" s="8">
        <v>115.6</v>
      </c>
      <c r="N51" s="8">
        <f t="shared" si="11"/>
        <v>9.014348097317528</v>
      </c>
      <c r="O51" s="8">
        <f t="shared" si="12"/>
        <v>26.005926388022452</v>
      </c>
    </row>
    <row r="52" spans="1:15" ht="15">
      <c r="A52" s="7">
        <v>1973</v>
      </c>
      <c r="B52" s="8">
        <v>1428.5</v>
      </c>
      <c r="C52" s="8">
        <v>109.6</v>
      </c>
      <c r="D52" s="9">
        <f t="shared" si="7"/>
        <v>7.672383619180959</v>
      </c>
      <c r="E52" s="8">
        <v>43.3</v>
      </c>
      <c r="F52" s="10">
        <f t="shared" si="8"/>
        <v>3.031151557577879</v>
      </c>
      <c r="G52" s="8">
        <v>20.2</v>
      </c>
      <c r="H52" s="8">
        <f t="shared" si="9"/>
        <v>1.4140707035351767</v>
      </c>
      <c r="I52" s="8">
        <v>74.5</v>
      </c>
      <c r="J52" s="8">
        <v>1.5</v>
      </c>
      <c r="K52" s="8">
        <f t="shared" si="6"/>
        <v>76</v>
      </c>
      <c r="L52" s="8">
        <f t="shared" si="10"/>
        <v>5.320266013300665</v>
      </c>
      <c r="M52" s="8">
        <v>126.3</v>
      </c>
      <c r="N52" s="8">
        <f t="shared" si="11"/>
        <v>8.841442072103606</v>
      </c>
      <c r="O52" s="8">
        <f t="shared" si="12"/>
        <v>26.279313965698286</v>
      </c>
    </row>
    <row r="53" spans="1:15" ht="15">
      <c r="A53" s="7">
        <v>1974</v>
      </c>
      <c r="B53" s="8">
        <v>1548.8</v>
      </c>
      <c r="C53" s="8">
        <v>126.5</v>
      </c>
      <c r="D53" s="9">
        <f t="shared" si="7"/>
        <v>8.167613636363637</v>
      </c>
      <c r="E53" s="8">
        <v>45.1</v>
      </c>
      <c r="F53" s="10">
        <f t="shared" si="8"/>
        <v>2.9119318181818183</v>
      </c>
      <c r="G53" s="8">
        <v>20.5</v>
      </c>
      <c r="H53" s="8">
        <f t="shared" si="9"/>
        <v>1.3236053719008265</v>
      </c>
      <c r="I53" s="8">
        <v>84.1</v>
      </c>
      <c r="J53" s="8">
        <v>1.7</v>
      </c>
      <c r="K53" s="8">
        <f t="shared" si="6"/>
        <v>85.8</v>
      </c>
      <c r="L53" s="8">
        <f t="shared" si="10"/>
        <v>5.5397727272727275</v>
      </c>
      <c r="M53" s="8">
        <v>136</v>
      </c>
      <c r="N53" s="8">
        <f t="shared" si="11"/>
        <v>8.78099173553719</v>
      </c>
      <c r="O53" s="8">
        <f t="shared" si="12"/>
        <v>26.723915289256198</v>
      </c>
    </row>
    <row r="54" spans="1:15" ht="15">
      <c r="A54" s="7">
        <v>1975</v>
      </c>
      <c r="B54" s="8">
        <v>1688.9</v>
      </c>
      <c r="C54" s="8">
        <v>120.7</v>
      </c>
      <c r="D54" s="9">
        <f t="shared" si="7"/>
        <v>7.146663508792705</v>
      </c>
      <c r="E54" s="8">
        <v>43.6</v>
      </c>
      <c r="F54" s="10">
        <f t="shared" si="8"/>
        <v>2.5815619634081353</v>
      </c>
      <c r="G54" s="8">
        <v>22.6</v>
      </c>
      <c r="H54" s="8">
        <f t="shared" si="9"/>
        <v>1.3381490911244005</v>
      </c>
      <c r="I54" s="8">
        <v>88.1</v>
      </c>
      <c r="J54" s="8">
        <v>1.8</v>
      </c>
      <c r="K54" s="8">
        <f t="shared" si="6"/>
        <v>89.89999999999999</v>
      </c>
      <c r="L54" s="8">
        <f t="shared" si="10"/>
        <v>5.322991296109894</v>
      </c>
      <c r="M54" s="8">
        <v>147.4</v>
      </c>
      <c r="N54" s="8">
        <f t="shared" si="11"/>
        <v>8.72757416069631</v>
      </c>
      <c r="O54" s="8">
        <f t="shared" si="12"/>
        <v>25.116940020131445</v>
      </c>
    </row>
    <row r="55" spans="1:15" ht="15">
      <c r="A55" s="7">
        <v>1976</v>
      </c>
      <c r="B55" s="8">
        <v>1877.6</v>
      </c>
      <c r="C55" s="8">
        <v>141.2</v>
      </c>
      <c r="D55" s="9">
        <f t="shared" si="7"/>
        <v>7.520238602471239</v>
      </c>
      <c r="E55" s="8">
        <v>54.6</v>
      </c>
      <c r="F55" s="10">
        <f t="shared" si="8"/>
        <v>2.907967618236046</v>
      </c>
      <c r="G55" s="8">
        <v>22.099999999999998</v>
      </c>
      <c r="H55" s="8">
        <f t="shared" si="9"/>
        <v>1.1770345121431616</v>
      </c>
      <c r="I55" s="8">
        <v>99.8</v>
      </c>
      <c r="J55" s="8">
        <v>2.2</v>
      </c>
      <c r="K55" s="8">
        <f t="shared" si="6"/>
        <v>102</v>
      </c>
      <c r="L55" s="8">
        <f t="shared" si="10"/>
        <v>5.432466979122284</v>
      </c>
      <c r="M55" s="8">
        <v>165.7</v>
      </c>
      <c r="N55" s="8">
        <f t="shared" si="11"/>
        <v>8.825095867064338</v>
      </c>
      <c r="O55" s="8">
        <f t="shared" si="12"/>
        <v>25.86280357903707</v>
      </c>
    </row>
    <row r="56" spans="1:15" ht="15">
      <c r="A56" s="7">
        <v>1977</v>
      </c>
      <c r="B56" s="8">
        <v>2086</v>
      </c>
      <c r="C56" s="8">
        <v>162.2</v>
      </c>
      <c r="D56" s="9">
        <f t="shared" si="7"/>
        <v>7.775647171620325</v>
      </c>
      <c r="E56" s="8">
        <v>61.6</v>
      </c>
      <c r="F56" s="10">
        <f t="shared" si="8"/>
        <v>2.953020134228188</v>
      </c>
      <c r="G56" s="8">
        <v>23.4</v>
      </c>
      <c r="H56" s="8">
        <f t="shared" si="9"/>
        <v>1.1217641418983701</v>
      </c>
      <c r="I56" s="8">
        <v>111.1</v>
      </c>
      <c r="J56" s="8">
        <v>2.8</v>
      </c>
      <c r="K56" s="8">
        <f t="shared" si="6"/>
        <v>113.89999999999999</v>
      </c>
      <c r="L56" s="8">
        <f t="shared" si="10"/>
        <v>5.460210930009588</v>
      </c>
      <c r="M56" s="8">
        <v>183.7</v>
      </c>
      <c r="N56" s="8">
        <f t="shared" si="11"/>
        <v>8.806327900287632</v>
      </c>
      <c r="O56" s="8">
        <f t="shared" si="12"/>
        <v>26.1169702780441</v>
      </c>
    </row>
    <row r="57" spans="1:15" ht="15">
      <c r="A57" s="7">
        <v>1978</v>
      </c>
      <c r="B57" s="8">
        <v>2356.6</v>
      </c>
      <c r="C57" s="8">
        <v>188.9</v>
      </c>
      <c r="D57" s="9">
        <f t="shared" si="7"/>
        <v>8.015785453619621</v>
      </c>
      <c r="E57" s="8">
        <v>71.4</v>
      </c>
      <c r="F57" s="10">
        <f t="shared" si="8"/>
        <v>3.02978867860477</v>
      </c>
      <c r="G57" s="8">
        <v>26.3</v>
      </c>
      <c r="H57" s="8">
        <f t="shared" si="9"/>
        <v>1.1160145973011968</v>
      </c>
      <c r="I57" s="8">
        <v>128.7</v>
      </c>
      <c r="J57" s="8">
        <v>3.4</v>
      </c>
      <c r="K57" s="8">
        <f t="shared" si="6"/>
        <v>132.1</v>
      </c>
      <c r="L57" s="8">
        <f t="shared" si="10"/>
        <v>5.605533395569889</v>
      </c>
      <c r="M57" s="8">
        <v>198.2</v>
      </c>
      <c r="N57" s="8">
        <f t="shared" si="11"/>
        <v>8.410421794110158</v>
      </c>
      <c r="O57" s="8">
        <f t="shared" si="12"/>
        <v>26.177543919205633</v>
      </c>
    </row>
    <row r="58" spans="1:15" ht="15">
      <c r="A58" s="7">
        <v>1979</v>
      </c>
      <c r="B58" s="8">
        <v>2632.1</v>
      </c>
      <c r="C58" s="8">
        <v>224.6</v>
      </c>
      <c r="D58" s="9">
        <f t="shared" si="7"/>
        <v>8.533110444132062</v>
      </c>
      <c r="E58" s="8">
        <v>74.4</v>
      </c>
      <c r="F58" s="10">
        <f t="shared" si="8"/>
        <v>2.8266403252156076</v>
      </c>
      <c r="G58" s="8">
        <v>26.8</v>
      </c>
      <c r="H58" s="8">
        <f t="shared" si="9"/>
        <v>1.01819839671745</v>
      </c>
      <c r="I58" s="8">
        <v>149.8</v>
      </c>
      <c r="J58" s="8">
        <v>3.9</v>
      </c>
      <c r="K58" s="8">
        <f t="shared" si="6"/>
        <v>153.70000000000002</v>
      </c>
      <c r="L58" s="8">
        <f t="shared" si="10"/>
        <v>5.839443790129555</v>
      </c>
      <c r="M58" s="8">
        <v>212</v>
      </c>
      <c r="N58" s="8">
        <f t="shared" si="11"/>
        <v>8.054405227764903</v>
      </c>
      <c r="O58" s="8">
        <f t="shared" si="12"/>
        <v>26.271798183959575</v>
      </c>
    </row>
    <row r="59" spans="1:15" ht="15">
      <c r="A59" s="7">
        <v>1980</v>
      </c>
      <c r="B59" s="8">
        <v>2862.5</v>
      </c>
      <c r="C59" s="8">
        <v>250</v>
      </c>
      <c r="D59" s="9">
        <f t="shared" si="7"/>
        <v>8.733624454148472</v>
      </c>
      <c r="E59" s="8">
        <v>70.3</v>
      </c>
      <c r="F59" s="10">
        <f t="shared" si="8"/>
        <v>2.45589519650655</v>
      </c>
      <c r="G59" s="8">
        <v>35.300000000000004</v>
      </c>
      <c r="H59" s="8">
        <f t="shared" si="9"/>
        <v>1.2331877729257643</v>
      </c>
      <c r="I59" s="8">
        <v>163.6</v>
      </c>
      <c r="J59" s="8">
        <v>3.6</v>
      </c>
      <c r="K59" s="8">
        <f t="shared" si="6"/>
        <v>167.2</v>
      </c>
      <c r="L59" s="8">
        <f t="shared" si="10"/>
        <v>5.841048034934498</v>
      </c>
      <c r="M59" s="8">
        <v>230</v>
      </c>
      <c r="N59" s="8">
        <f t="shared" si="11"/>
        <v>8.034934497816593</v>
      </c>
      <c r="O59" s="8">
        <f t="shared" si="12"/>
        <v>26.298689956331877</v>
      </c>
    </row>
    <row r="60" spans="1:15" ht="15">
      <c r="A60" s="7">
        <v>1981</v>
      </c>
      <c r="B60" s="8">
        <v>3210.9</v>
      </c>
      <c r="C60" s="8">
        <v>290.6</v>
      </c>
      <c r="D60" s="9">
        <f t="shared" si="7"/>
        <v>9.050422000062289</v>
      </c>
      <c r="E60" s="8">
        <v>65.7</v>
      </c>
      <c r="F60" s="10">
        <f t="shared" si="8"/>
        <v>2.0461552835653554</v>
      </c>
      <c r="G60" s="8">
        <v>51.4</v>
      </c>
      <c r="H60" s="8">
        <f t="shared" si="9"/>
        <v>1.6007972842505216</v>
      </c>
      <c r="I60" s="8">
        <v>193</v>
      </c>
      <c r="J60" s="8">
        <v>3.9</v>
      </c>
      <c r="K60" s="8">
        <f t="shared" si="6"/>
        <v>196.9</v>
      </c>
      <c r="L60" s="8">
        <f t="shared" si="10"/>
        <v>6.132237067488866</v>
      </c>
      <c r="M60" s="8">
        <v>255.8</v>
      </c>
      <c r="N60" s="8">
        <f t="shared" si="11"/>
        <v>7.966613722009405</v>
      </c>
      <c r="O60" s="8">
        <f t="shared" si="12"/>
        <v>26.79622535737644</v>
      </c>
    </row>
    <row r="61" spans="1:15" ht="15">
      <c r="A61" s="7">
        <v>1982</v>
      </c>
      <c r="B61" s="8">
        <v>3345</v>
      </c>
      <c r="C61" s="8">
        <v>295</v>
      </c>
      <c r="D61" s="9">
        <f t="shared" si="7"/>
        <v>8.819133034379671</v>
      </c>
      <c r="E61" s="8">
        <v>49</v>
      </c>
      <c r="F61" s="10">
        <f t="shared" si="8"/>
        <v>1.4648729446935724</v>
      </c>
      <c r="G61" s="8">
        <v>42.4</v>
      </c>
      <c r="H61" s="8">
        <f t="shared" si="9"/>
        <v>1.2675635276532138</v>
      </c>
      <c r="I61" s="8">
        <v>206</v>
      </c>
      <c r="J61" s="8">
        <v>4</v>
      </c>
      <c r="K61" s="8">
        <f t="shared" si="6"/>
        <v>210</v>
      </c>
      <c r="L61" s="8">
        <f t="shared" si="10"/>
        <v>6.278026905829597</v>
      </c>
      <c r="M61" s="8">
        <v>273.2</v>
      </c>
      <c r="N61" s="8">
        <f t="shared" si="11"/>
        <v>8.167414050822122</v>
      </c>
      <c r="O61" s="8">
        <f t="shared" si="12"/>
        <v>25.997010463378174</v>
      </c>
    </row>
    <row r="62" spans="1:15" ht="15">
      <c r="A62" s="7">
        <v>1983</v>
      </c>
      <c r="B62" s="8">
        <v>3638.1</v>
      </c>
      <c r="C62" s="8">
        <v>286.2</v>
      </c>
      <c r="D62" s="9">
        <f t="shared" si="7"/>
        <v>7.866743629916715</v>
      </c>
      <c r="E62" s="8">
        <v>61.3</v>
      </c>
      <c r="F62" s="10">
        <f t="shared" si="8"/>
        <v>1.6849454385530909</v>
      </c>
      <c r="G62" s="8">
        <v>45.6</v>
      </c>
      <c r="H62" s="8">
        <f t="shared" si="9"/>
        <v>1.2534015007833759</v>
      </c>
      <c r="I62" s="8">
        <v>223.1</v>
      </c>
      <c r="J62" s="8">
        <v>4.1</v>
      </c>
      <c r="K62" s="8">
        <f t="shared" si="6"/>
        <v>227.2</v>
      </c>
      <c r="L62" s="8">
        <f t="shared" si="10"/>
        <v>6.245018003903136</v>
      </c>
      <c r="M62" s="8">
        <v>300.9</v>
      </c>
      <c r="N62" s="8">
        <f t="shared" si="11"/>
        <v>8.27080069266925</v>
      </c>
      <c r="O62" s="8">
        <f t="shared" si="12"/>
        <v>25.32090926582557</v>
      </c>
    </row>
    <row r="63" spans="1:15" ht="15">
      <c r="A63" s="7">
        <v>1984</v>
      </c>
      <c r="B63" s="8">
        <v>4040.7</v>
      </c>
      <c r="C63" s="8">
        <v>301.4</v>
      </c>
      <c r="D63" s="9">
        <f t="shared" si="7"/>
        <v>7.4591036206597865</v>
      </c>
      <c r="E63" s="8">
        <v>75.2</v>
      </c>
      <c r="F63" s="10">
        <f t="shared" si="8"/>
        <v>1.8610636770856535</v>
      </c>
      <c r="G63" s="8">
        <v>48.599999999999994</v>
      </c>
      <c r="H63" s="8">
        <f t="shared" si="9"/>
        <v>1.202761897690994</v>
      </c>
      <c r="I63" s="8">
        <v>254.1</v>
      </c>
      <c r="J63" s="8">
        <v>4.7</v>
      </c>
      <c r="K63" s="8">
        <f t="shared" si="6"/>
        <v>258.8</v>
      </c>
      <c r="L63" s="8">
        <f t="shared" si="10"/>
        <v>6.404830846140521</v>
      </c>
      <c r="M63" s="8">
        <v>337.3</v>
      </c>
      <c r="N63" s="8">
        <f t="shared" si="11"/>
        <v>8.347563540970624</v>
      </c>
      <c r="O63" s="8">
        <f t="shared" si="12"/>
        <v>25.27532358254758</v>
      </c>
    </row>
    <row r="64" spans="1:15" ht="15">
      <c r="A64" s="7">
        <v>1985</v>
      </c>
      <c r="B64" s="8">
        <v>4346.7</v>
      </c>
      <c r="C64" s="8">
        <v>336</v>
      </c>
      <c r="D64" s="9">
        <f t="shared" si="7"/>
        <v>7.730002070536269</v>
      </c>
      <c r="E64" s="8">
        <v>76.3</v>
      </c>
      <c r="F64" s="10">
        <f t="shared" si="8"/>
        <v>1.7553546368509445</v>
      </c>
      <c r="G64" s="8">
        <v>48</v>
      </c>
      <c r="H64" s="8">
        <f t="shared" si="9"/>
        <v>1.1042860100766099</v>
      </c>
      <c r="I64" s="8">
        <v>277.9</v>
      </c>
      <c r="J64" s="8">
        <v>4.9</v>
      </c>
      <c r="K64" s="8">
        <f t="shared" si="6"/>
        <v>282.79999999999995</v>
      </c>
      <c r="L64" s="8">
        <f t="shared" si="10"/>
        <v>6.506085076034692</v>
      </c>
      <c r="M64" s="8">
        <v>363.7</v>
      </c>
      <c r="N64" s="8">
        <f t="shared" si="11"/>
        <v>8.367267122184646</v>
      </c>
      <c r="O64" s="8">
        <f t="shared" si="12"/>
        <v>25.46299491568316</v>
      </c>
    </row>
    <row r="65" spans="1:15" ht="15">
      <c r="A65" s="7">
        <v>1986</v>
      </c>
      <c r="B65" s="8">
        <v>4590.1</v>
      </c>
      <c r="C65" s="8">
        <v>350</v>
      </c>
      <c r="D65" s="9">
        <f t="shared" si="7"/>
        <v>7.625106206836452</v>
      </c>
      <c r="E65" s="8">
        <v>83.8</v>
      </c>
      <c r="F65" s="10">
        <f t="shared" si="8"/>
        <v>1.8256682860939848</v>
      </c>
      <c r="G65" s="8">
        <v>45.400000000000006</v>
      </c>
      <c r="H65" s="8">
        <f t="shared" si="9"/>
        <v>0.9890852051153571</v>
      </c>
      <c r="I65" s="8">
        <v>298.9</v>
      </c>
      <c r="J65" s="8">
        <v>6</v>
      </c>
      <c r="K65" s="8">
        <f t="shared" si="6"/>
        <v>304.9</v>
      </c>
      <c r="L65" s="8">
        <f t="shared" si="10"/>
        <v>6.64255680704124</v>
      </c>
      <c r="M65" s="8">
        <v>389.5</v>
      </c>
      <c r="N65" s="8">
        <f t="shared" si="11"/>
        <v>8.48565390732228</v>
      </c>
      <c r="O65" s="8">
        <f t="shared" si="12"/>
        <v>25.568070412409316</v>
      </c>
    </row>
    <row r="66" spans="1:15" ht="15">
      <c r="A66" s="7">
        <v>1987</v>
      </c>
      <c r="B66" s="8">
        <v>4870.2</v>
      </c>
      <c r="C66" s="8">
        <v>392.5</v>
      </c>
      <c r="D66" s="9">
        <f t="shared" si="7"/>
        <v>8.059217280604493</v>
      </c>
      <c r="E66" s="8">
        <v>103.2</v>
      </c>
      <c r="F66" s="10">
        <f t="shared" si="8"/>
        <v>2.1190094862633977</v>
      </c>
      <c r="G66" s="8">
        <v>47.9</v>
      </c>
      <c r="H66" s="8">
        <f t="shared" si="9"/>
        <v>0.983532503798612</v>
      </c>
      <c r="I66" s="8">
        <v>317.4</v>
      </c>
      <c r="J66" s="8">
        <v>7.2</v>
      </c>
      <c r="K66" s="8">
        <f t="shared" si="6"/>
        <v>324.59999999999997</v>
      </c>
      <c r="L66" s="8">
        <f t="shared" si="10"/>
        <v>6.665024023654059</v>
      </c>
      <c r="M66" s="8">
        <v>422.1</v>
      </c>
      <c r="N66" s="8">
        <f t="shared" si="11"/>
        <v>8.66699519526919</v>
      </c>
      <c r="O66" s="8">
        <f t="shared" si="12"/>
        <v>26.49377848958975</v>
      </c>
    </row>
    <row r="67" spans="1:15" ht="15">
      <c r="A67" s="7">
        <v>1988</v>
      </c>
      <c r="B67" s="8">
        <v>5252.6</v>
      </c>
      <c r="C67" s="8">
        <v>402.8</v>
      </c>
      <c r="D67" s="9">
        <f t="shared" si="7"/>
        <v>7.668583177854776</v>
      </c>
      <c r="E67" s="8">
        <v>111.1</v>
      </c>
      <c r="F67" s="10">
        <f t="shared" si="8"/>
        <v>2.1151429768114838</v>
      </c>
      <c r="G67" s="8">
        <v>52.199999999999996</v>
      </c>
      <c r="H67" s="8">
        <f t="shared" si="9"/>
        <v>0.9937935498610211</v>
      </c>
      <c r="I67" s="8">
        <v>354.8</v>
      </c>
      <c r="J67" s="8">
        <v>8.4</v>
      </c>
      <c r="K67" s="8">
        <f t="shared" si="6"/>
        <v>363.2</v>
      </c>
      <c r="L67" s="8">
        <f t="shared" si="10"/>
        <v>6.914670829684346</v>
      </c>
      <c r="M67" s="8">
        <v>452.8</v>
      </c>
      <c r="N67" s="8">
        <f t="shared" si="11"/>
        <v>8.620492708372996</v>
      </c>
      <c r="O67" s="8">
        <f t="shared" si="12"/>
        <v>26.312683242584622</v>
      </c>
    </row>
    <row r="68" spans="1:15" ht="15">
      <c r="A68" s="7">
        <v>1989</v>
      </c>
      <c r="B68" s="8">
        <v>5657.7</v>
      </c>
      <c r="C68" s="8">
        <v>451.5</v>
      </c>
      <c r="D68" s="9">
        <f t="shared" si="7"/>
        <v>7.980274669918872</v>
      </c>
      <c r="E68" s="8">
        <v>117.2</v>
      </c>
      <c r="F68" s="10">
        <f t="shared" si="8"/>
        <v>2.0715131590575675</v>
      </c>
      <c r="G68" s="8">
        <v>52.400000000000006</v>
      </c>
      <c r="H68" s="8">
        <f t="shared" si="9"/>
        <v>0.9261714124114041</v>
      </c>
      <c r="I68" s="8">
        <v>378</v>
      </c>
      <c r="J68" s="8">
        <v>9</v>
      </c>
      <c r="K68" s="8">
        <f t="shared" si="6"/>
        <v>387</v>
      </c>
      <c r="L68" s="8">
        <f t="shared" si="10"/>
        <v>6.840235431359033</v>
      </c>
      <c r="M68" s="8">
        <v>488</v>
      </c>
      <c r="N68" s="8">
        <f t="shared" si="11"/>
        <v>8.62541315375506</v>
      </c>
      <c r="O68" s="8">
        <f t="shared" si="12"/>
        <v>26.443607826501932</v>
      </c>
    </row>
    <row r="69" spans="1:15" ht="15">
      <c r="A69" s="7">
        <v>1990</v>
      </c>
      <c r="B69" s="8">
        <v>5979.6</v>
      </c>
      <c r="C69" s="8">
        <v>470.1</v>
      </c>
      <c r="D69" s="9">
        <f t="shared" si="7"/>
        <v>7.861729881597431</v>
      </c>
      <c r="E69" s="8">
        <v>118.1</v>
      </c>
      <c r="F69" s="10">
        <f t="shared" si="8"/>
        <v>1.975048498227306</v>
      </c>
      <c r="G69" s="8">
        <v>53.9</v>
      </c>
      <c r="H69" s="8">
        <f t="shared" si="9"/>
        <v>0.9013980868285504</v>
      </c>
      <c r="I69" s="8">
        <v>402</v>
      </c>
      <c r="J69" s="8">
        <v>10</v>
      </c>
      <c r="K69" s="8">
        <f t="shared" si="6"/>
        <v>412</v>
      </c>
      <c r="L69" s="8">
        <f t="shared" si="10"/>
        <v>6.8900929828082145</v>
      </c>
      <c r="M69" s="8">
        <v>519.1</v>
      </c>
      <c r="N69" s="8">
        <f t="shared" si="11"/>
        <v>8.681182687805205</v>
      </c>
      <c r="O69" s="8">
        <f t="shared" si="12"/>
        <v>26.309452137266707</v>
      </c>
    </row>
    <row r="70" spans="1:15" ht="15">
      <c r="A70" s="7">
        <v>1991</v>
      </c>
      <c r="B70" s="8">
        <v>6174</v>
      </c>
      <c r="C70" s="8">
        <v>461.3</v>
      </c>
      <c r="D70" s="9">
        <f t="shared" si="7"/>
        <v>7.471655328798186</v>
      </c>
      <c r="E70" s="8">
        <v>109.9</v>
      </c>
      <c r="F70" s="10">
        <f t="shared" si="8"/>
        <v>1.780045351473923</v>
      </c>
      <c r="G70" s="8">
        <v>64.39999999999999</v>
      </c>
      <c r="H70" s="8">
        <f t="shared" si="9"/>
        <v>1.0430839002267571</v>
      </c>
      <c r="I70" s="8">
        <v>420.6</v>
      </c>
      <c r="J70" s="8">
        <v>11.6</v>
      </c>
      <c r="K70" s="8">
        <f t="shared" si="6"/>
        <v>432.20000000000005</v>
      </c>
      <c r="L70" s="8">
        <f t="shared" si="10"/>
        <v>7.0003239390994505</v>
      </c>
      <c r="M70" s="8">
        <v>544.3</v>
      </c>
      <c r="N70" s="8">
        <f t="shared" si="11"/>
        <v>8.816002591512794</v>
      </c>
      <c r="O70" s="8">
        <f t="shared" si="12"/>
        <v>26.111111111111114</v>
      </c>
    </row>
    <row r="71" spans="1:15" ht="15">
      <c r="A71" s="7">
        <v>1992</v>
      </c>
      <c r="B71" s="8">
        <v>6539.3</v>
      </c>
      <c r="C71" s="8">
        <v>475.2</v>
      </c>
      <c r="D71" s="9">
        <f t="shared" si="7"/>
        <v>7.266832841435628</v>
      </c>
      <c r="E71" s="8">
        <v>118.8</v>
      </c>
      <c r="F71" s="10">
        <f t="shared" si="8"/>
        <v>1.816708210358907</v>
      </c>
      <c r="G71" s="8">
        <v>65.89999999999999</v>
      </c>
      <c r="H71" s="8">
        <f t="shared" si="9"/>
        <v>1.0077531234229962</v>
      </c>
      <c r="I71" s="8">
        <v>444</v>
      </c>
      <c r="J71" s="8">
        <v>13.1</v>
      </c>
      <c r="K71" s="8">
        <f t="shared" si="6"/>
        <v>457.1</v>
      </c>
      <c r="L71" s="8">
        <f t="shared" si="10"/>
        <v>6.990044806018993</v>
      </c>
      <c r="M71" s="8">
        <v>579.8</v>
      </c>
      <c r="N71" s="8">
        <f t="shared" si="11"/>
        <v>8.866392427324024</v>
      </c>
      <c r="O71" s="8">
        <f t="shared" si="12"/>
        <v>25.94773140856055</v>
      </c>
    </row>
    <row r="72" spans="1:15" ht="15">
      <c r="A72" s="7">
        <v>1993</v>
      </c>
      <c r="B72" s="8">
        <v>6878.7</v>
      </c>
      <c r="C72" s="8">
        <v>505.5</v>
      </c>
      <c r="D72" s="9">
        <f aca="true" t="shared" si="13" ref="D72:D92">100*C72/B72</f>
        <v>7.3487722970910205</v>
      </c>
      <c r="E72" s="8">
        <v>138.5</v>
      </c>
      <c r="F72" s="10">
        <f aca="true" t="shared" si="14" ref="F72:F92">100*E72/B72</f>
        <v>2.0134618459883407</v>
      </c>
      <c r="G72" s="8">
        <v>69.10000000000001</v>
      </c>
      <c r="H72" s="8">
        <f aca="true" t="shared" si="15" ref="H72:H92">100*G72/B72</f>
        <v>1.0045502783956273</v>
      </c>
      <c r="I72" s="8">
        <v>465.5</v>
      </c>
      <c r="J72" s="8">
        <v>14.1</v>
      </c>
      <c r="K72" s="8">
        <f t="shared" si="6"/>
        <v>479.6</v>
      </c>
      <c r="L72" s="8">
        <f aca="true" t="shared" si="16" ref="L72:L92">100*K72/B72</f>
        <v>6.972247663075872</v>
      </c>
      <c r="M72" s="8">
        <v>604.7</v>
      </c>
      <c r="N72" s="8">
        <f aca="true" t="shared" si="17" ref="N72:N92">100*M72/B72</f>
        <v>8.79090525826101</v>
      </c>
      <c r="O72" s="8">
        <f aca="true" t="shared" si="18" ref="O72:O92">D72+L72+F72+H72+N72</f>
        <v>26.12993734281187</v>
      </c>
    </row>
    <row r="73" spans="1:15" ht="15">
      <c r="A73" s="7">
        <v>1994</v>
      </c>
      <c r="B73" s="8">
        <v>7308.7</v>
      </c>
      <c r="C73" s="8">
        <v>542.5</v>
      </c>
      <c r="D73" s="9">
        <f t="shared" si="13"/>
        <v>7.422660664687291</v>
      </c>
      <c r="E73" s="8">
        <v>156.7</v>
      </c>
      <c r="F73" s="10">
        <f t="shared" si="14"/>
        <v>2.144020140380642</v>
      </c>
      <c r="G73" s="8">
        <v>82.1</v>
      </c>
      <c r="H73" s="8">
        <f t="shared" si="15"/>
        <v>1.1233187844623531</v>
      </c>
      <c r="I73" s="8">
        <v>496.2</v>
      </c>
      <c r="J73" s="8">
        <v>14.5</v>
      </c>
      <c r="K73" s="8">
        <f aca="true" t="shared" si="19" ref="K73:K92">I73+J73</f>
        <v>510.7</v>
      </c>
      <c r="L73" s="8">
        <f t="shared" si="16"/>
        <v>6.987562767660459</v>
      </c>
      <c r="M73" s="8">
        <v>644.2</v>
      </c>
      <c r="N73" s="8">
        <f t="shared" si="17"/>
        <v>8.814152995744799</v>
      </c>
      <c r="O73" s="8">
        <f t="shared" si="18"/>
        <v>26.491715352935543</v>
      </c>
    </row>
    <row r="74" spans="1:15" ht="15">
      <c r="A74" s="7">
        <v>1995</v>
      </c>
      <c r="B74" s="8">
        <v>7664</v>
      </c>
      <c r="C74" s="8">
        <v>585.8</v>
      </c>
      <c r="D74" s="9">
        <f t="shared" si="13"/>
        <v>7.643528183716074</v>
      </c>
      <c r="E74" s="8">
        <v>179.3</v>
      </c>
      <c r="F74" s="10">
        <f t="shared" si="14"/>
        <v>2.339509394572025</v>
      </c>
      <c r="G74" s="8">
        <v>79.5</v>
      </c>
      <c r="H74" s="8">
        <f t="shared" si="15"/>
        <v>1.0373173277661796</v>
      </c>
      <c r="I74" s="8">
        <v>521.9</v>
      </c>
      <c r="J74" s="8">
        <v>13.6</v>
      </c>
      <c r="K74" s="8">
        <f t="shared" si="19"/>
        <v>535.5</v>
      </c>
      <c r="L74" s="8">
        <f t="shared" si="16"/>
        <v>6.987212943632568</v>
      </c>
      <c r="M74" s="8">
        <v>672.1</v>
      </c>
      <c r="N74" s="8">
        <f t="shared" si="17"/>
        <v>8.769572025052192</v>
      </c>
      <c r="O74" s="8">
        <f t="shared" si="18"/>
        <v>26.77713987473904</v>
      </c>
    </row>
    <row r="75" spans="1:15" ht="15">
      <c r="A75" s="7">
        <v>1996</v>
      </c>
      <c r="B75" s="8">
        <v>8100.2</v>
      </c>
      <c r="C75" s="8">
        <v>663.3</v>
      </c>
      <c r="D75" s="9">
        <f t="shared" si="13"/>
        <v>8.18868669909385</v>
      </c>
      <c r="E75" s="8">
        <v>190.6</v>
      </c>
      <c r="F75" s="10">
        <f t="shared" si="14"/>
        <v>2.353028320288388</v>
      </c>
      <c r="G75" s="8">
        <v>78.10000000000001</v>
      </c>
      <c r="H75" s="8">
        <f t="shared" si="15"/>
        <v>0.9641737241055778</v>
      </c>
      <c r="I75" s="8">
        <v>545.4</v>
      </c>
      <c r="J75" s="8">
        <v>12.5</v>
      </c>
      <c r="K75" s="8">
        <f t="shared" si="19"/>
        <v>557.9</v>
      </c>
      <c r="L75" s="8">
        <f t="shared" si="16"/>
        <v>6.88748425964791</v>
      </c>
      <c r="M75" s="8">
        <v>709.6</v>
      </c>
      <c r="N75" s="8">
        <f t="shared" si="17"/>
        <v>8.760277524011753</v>
      </c>
      <c r="O75" s="8">
        <f t="shared" si="18"/>
        <v>27.153650527147477</v>
      </c>
    </row>
    <row r="76" spans="1:15" ht="15">
      <c r="A76" s="7">
        <v>1997</v>
      </c>
      <c r="B76" s="8">
        <v>8608.5</v>
      </c>
      <c r="C76" s="8">
        <v>744.2</v>
      </c>
      <c r="D76" s="9">
        <f t="shared" si="13"/>
        <v>8.644943950746356</v>
      </c>
      <c r="E76" s="8">
        <v>203</v>
      </c>
      <c r="F76" s="10">
        <f t="shared" si="14"/>
        <v>2.3581344020444908</v>
      </c>
      <c r="G76" s="8">
        <v>82.89999999999999</v>
      </c>
      <c r="H76" s="8">
        <f t="shared" si="15"/>
        <v>0.9630016843817157</v>
      </c>
      <c r="I76" s="8">
        <v>579.4</v>
      </c>
      <c r="J76" s="8">
        <v>10.8</v>
      </c>
      <c r="K76" s="8">
        <f t="shared" si="19"/>
        <v>590.1999999999999</v>
      </c>
      <c r="L76" s="8">
        <f t="shared" si="16"/>
        <v>6.856014404367775</v>
      </c>
      <c r="M76" s="8">
        <v>749.9</v>
      </c>
      <c r="N76" s="8">
        <f t="shared" si="17"/>
        <v>8.711157576813614</v>
      </c>
      <c r="O76" s="8">
        <f t="shared" si="18"/>
        <v>27.53325201835395</v>
      </c>
    </row>
    <row r="77" spans="1:15" ht="15">
      <c r="A77" s="7">
        <v>1998</v>
      </c>
      <c r="B77" s="8">
        <v>9089.1</v>
      </c>
      <c r="C77" s="8">
        <v>825.2</v>
      </c>
      <c r="D77" s="9">
        <f t="shared" si="13"/>
        <v>9.079006722337745</v>
      </c>
      <c r="E77" s="8">
        <v>204.2</v>
      </c>
      <c r="F77" s="10">
        <f t="shared" si="14"/>
        <v>2.246647082769471</v>
      </c>
      <c r="G77" s="8">
        <v>86.4</v>
      </c>
      <c r="H77" s="8">
        <f t="shared" si="15"/>
        <v>0.9505891672442816</v>
      </c>
      <c r="I77" s="8">
        <v>617.4</v>
      </c>
      <c r="J77" s="8">
        <v>10.4</v>
      </c>
      <c r="K77" s="8">
        <f t="shared" si="19"/>
        <v>627.8</v>
      </c>
      <c r="L77" s="8">
        <f t="shared" si="16"/>
        <v>6.9071745277310175</v>
      </c>
      <c r="M77" s="8">
        <v>794.9</v>
      </c>
      <c r="N77" s="8">
        <f t="shared" si="17"/>
        <v>8.745640382436104</v>
      </c>
      <c r="O77" s="8">
        <f t="shared" si="18"/>
        <v>27.92905788251862</v>
      </c>
    </row>
    <row r="78" spans="1:15" ht="15">
      <c r="A78" s="7">
        <v>1999</v>
      </c>
      <c r="B78" s="8">
        <v>9665.7</v>
      </c>
      <c r="C78" s="8">
        <v>893</v>
      </c>
      <c r="D78" s="9">
        <f t="shared" si="13"/>
        <v>9.238854919974756</v>
      </c>
      <c r="E78" s="8">
        <v>213</v>
      </c>
      <c r="F78" s="10">
        <f t="shared" si="14"/>
        <v>2.2036686427263414</v>
      </c>
      <c r="G78" s="8">
        <v>89.30000000000001</v>
      </c>
      <c r="H78" s="8">
        <f t="shared" si="15"/>
        <v>0.9238854919974757</v>
      </c>
      <c r="I78" s="8">
        <v>654.8</v>
      </c>
      <c r="J78" s="8">
        <v>9.8</v>
      </c>
      <c r="K78" s="8">
        <f t="shared" si="19"/>
        <v>664.5999999999999</v>
      </c>
      <c r="L78" s="8">
        <f t="shared" si="16"/>
        <v>6.8758599997930805</v>
      </c>
      <c r="M78" s="8">
        <v>840.4</v>
      </c>
      <c r="N78" s="8">
        <f t="shared" si="17"/>
        <v>8.694662569705246</v>
      </c>
      <c r="O78" s="8">
        <f t="shared" si="18"/>
        <v>27.936931624196895</v>
      </c>
    </row>
    <row r="79" spans="1:15" ht="15">
      <c r="A79" s="7">
        <v>2000</v>
      </c>
      <c r="B79" s="8">
        <v>10289.7</v>
      </c>
      <c r="C79" s="8">
        <v>995.6</v>
      </c>
      <c r="D79" s="9">
        <f t="shared" si="13"/>
        <v>9.675695112588317</v>
      </c>
      <c r="E79" s="8">
        <v>219.4</v>
      </c>
      <c r="F79" s="10">
        <f t="shared" si="14"/>
        <v>2.132229316695336</v>
      </c>
      <c r="G79" s="8">
        <v>94.6</v>
      </c>
      <c r="H79" s="8">
        <f t="shared" si="15"/>
        <v>0.9193659679096572</v>
      </c>
      <c r="I79" s="8">
        <v>698.6</v>
      </c>
      <c r="J79" s="8">
        <v>10.8</v>
      </c>
      <c r="K79" s="8">
        <f t="shared" si="19"/>
        <v>709.4</v>
      </c>
      <c r="L79" s="8">
        <f t="shared" si="16"/>
        <v>6.894272913690389</v>
      </c>
      <c r="M79" s="8">
        <v>893.2</v>
      </c>
      <c r="N79" s="8">
        <f t="shared" si="17"/>
        <v>8.680525185379553</v>
      </c>
      <c r="O79" s="8">
        <f t="shared" si="18"/>
        <v>28.302088496263252</v>
      </c>
    </row>
    <row r="80" spans="1:15" ht="15">
      <c r="A80" s="7">
        <v>2001</v>
      </c>
      <c r="B80" s="8">
        <v>10625.3</v>
      </c>
      <c r="C80" s="8">
        <v>991.8</v>
      </c>
      <c r="D80" s="9">
        <f t="shared" si="13"/>
        <v>9.334324677891448</v>
      </c>
      <c r="E80" s="8">
        <v>164.7</v>
      </c>
      <c r="F80" s="10">
        <f t="shared" si="14"/>
        <v>1.5500738802669103</v>
      </c>
      <c r="G80" s="8">
        <v>93</v>
      </c>
      <c r="H80" s="8">
        <f t="shared" si="15"/>
        <v>0.8752694041580003</v>
      </c>
      <c r="I80" s="8">
        <v>723.3</v>
      </c>
      <c r="J80" s="8">
        <v>13.7</v>
      </c>
      <c r="K80" s="8">
        <f t="shared" si="19"/>
        <v>737</v>
      </c>
      <c r="L80" s="8">
        <f t="shared" si="16"/>
        <v>6.936274740477916</v>
      </c>
      <c r="M80" s="8">
        <v>914.3</v>
      </c>
      <c r="N80" s="8">
        <f t="shared" si="17"/>
        <v>8.604933507759782</v>
      </c>
      <c r="O80" s="8">
        <f t="shared" si="18"/>
        <v>27.30087621055406</v>
      </c>
    </row>
    <row r="81" spans="1:15" ht="15">
      <c r="A81" s="7">
        <v>2002</v>
      </c>
      <c r="B81" s="8">
        <v>10980.2</v>
      </c>
      <c r="C81" s="8">
        <v>828.5</v>
      </c>
      <c r="D81" s="9">
        <f t="shared" si="13"/>
        <v>7.545399901641136</v>
      </c>
      <c r="E81" s="8">
        <v>150.5</v>
      </c>
      <c r="F81" s="10">
        <f t="shared" si="14"/>
        <v>1.370648986357261</v>
      </c>
      <c r="G81" s="8">
        <v>94.39999999999999</v>
      </c>
      <c r="H81" s="8">
        <f t="shared" si="15"/>
        <v>0.8597293309775778</v>
      </c>
      <c r="I81" s="8">
        <v>739.4</v>
      </c>
      <c r="J81" s="8">
        <v>15.8</v>
      </c>
      <c r="K81" s="8">
        <f t="shared" si="19"/>
        <v>755.1999999999999</v>
      </c>
      <c r="L81" s="8">
        <f t="shared" si="16"/>
        <v>6.877834647820622</v>
      </c>
      <c r="M81" s="8">
        <v>928.5</v>
      </c>
      <c r="N81" s="8">
        <f t="shared" si="17"/>
        <v>8.456130125134331</v>
      </c>
      <c r="O81" s="8">
        <f t="shared" si="18"/>
        <v>25.10974299193093</v>
      </c>
    </row>
    <row r="82" spans="1:15" ht="15">
      <c r="A82" s="7">
        <v>2003</v>
      </c>
      <c r="B82" s="8">
        <v>11512.2</v>
      </c>
      <c r="C82" s="8">
        <v>774.1</v>
      </c>
      <c r="D82" s="9">
        <f t="shared" si="13"/>
        <v>6.72417087958861</v>
      </c>
      <c r="E82" s="8">
        <v>197.8</v>
      </c>
      <c r="F82" s="10">
        <f t="shared" si="14"/>
        <v>1.7181772380604923</v>
      </c>
      <c r="G82" s="8">
        <v>99.2</v>
      </c>
      <c r="H82" s="8">
        <f t="shared" si="15"/>
        <v>0.8616945501294279</v>
      </c>
      <c r="I82" s="8">
        <v>763.2</v>
      </c>
      <c r="J82" s="8">
        <v>19.9</v>
      </c>
      <c r="K82" s="8">
        <f t="shared" si="19"/>
        <v>783.1</v>
      </c>
      <c r="L82" s="8">
        <f t="shared" si="16"/>
        <v>6.802348812564062</v>
      </c>
      <c r="M82" s="8">
        <v>978.6</v>
      </c>
      <c r="N82" s="8">
        <f t="shared" si="17"/>
        <v>8.500547245530827</v>
      </c>
      <c r="O82" s="8">
        <f t="shared" si="18"/>
        <v>24.60693872587342</v>
      </c>
    </row>
    <row r="83" spans="1:15" ht="15">
      <c r="A83" s="7">
        <v>2004</v>
      </c>
      <c r="B83" s="8">
        <v>12277</v>
      </c>
      <c r="C83" s="8">
        <v>798.5</v>
      </c>
      <c r="D83" s="9">
        <f t="shared" si="13"/>
        <v>6.504031929624501</v>
      </c>
      <c r="E83" s="8">
        <v>250.3</v>
      </c>
      <c r="F83" s="10">
        <f t="shared" si="14"/>
        <v>2.0387716868941923</v>
      </c>
      <c r="G83" s="8">
        <v>105.2</v>
      </c>
      <c r="H83" s="8">
        <f t="shared" si="15"/>
        <v>0.8568868616111428</v>
      </c>
      <c r="I83" s="8">
        <v>808.9</v>
      </c>
      <c r="J83" s="8">
        <v>24.7</v>
      </c>
      <c r="K83" s="8">
        <f t="shared" si="19"/>
        <v>833.6</v>
      </c>
      <c r="L83" s="8">
        <f t="shared" si="16"/>
        <v>6.789932393907306</v>
      </c>
      <c r="M83" s="8">
        <v>1057.8</v>
      </c>
      <c r="N83" s="8">
        <f t="shared" si="17"/>
        <v>8.616111427873259</v>
      </c>
      <c r="O83" s="8">
        <f t="shared" si="18"/>
        <v>24.805734299910398</v>
      </c>
    </row>
    <row r="84" spans="1:15" ht="15">
      <c r="A84" s="7">
        <v>2005</v>
      </c>
      <c r="B84" s="8">
        <v>13095.4</v>
      </c>
      <c r="C84" s="8">
        <v>932.1</v>
      </c>
      <c r="D84" s="9">
        <f t="shared" si="13"/>
        <v>7.117766543977274</v>
      </c>
      <c r="E84" s="8">
        <v>341</v>
      </c>
      <c r="F84" s="10">
        <f t="shared" si="14"/>
        <v>2.6039678054889506</v>
      </c>
      <c r="G84" s="8">
        <v>111.5</v>
      </c>
      <c r="H84" s="8">
        <f t="shared" si="15"/>
        <v>0.8514440185103166</v>
      </c>
      <c r="I84" s="8">
        <v>853.4</v>
      </c>
      <c r="J84" s="8">
        <v>24.6</v>
      </c>
      <c r="K84" s="8">
        <f t="shared" si="19"/>
        <v>878</v>
      </c>
      <c r="L84" s="8">
        <f t="shared" si="16"/>
        <v>6.704644378942224</v>
      </c>
      <c r="M84" s="8">
        <v>1166.5</v>
      </c>
      <c r="N84" s="8">
        <f t="shared" si="17"/>
        <v>8.907708050155016</v>
      </c>
      <c r="O84" s="8">
        <f t="shared" si="18"/>
        <v>26.18553079707378</v>
      </c>
    </row>
    <row r="85" spans="1:15" ht="15">
      <c r="A85" s="7">
        <v>2006</v>
      </c>
      <c r="B85" s="8">
        <v>13857.9</v>
      </c>
      <c r="C85" s="8">
        <v>1049.6</v>
      </c>
      <c r="D85" s="9">
        <f t="shared" si="13"/>
        <v>7.574019151530895</v>
      </c>
      <c r="E85" s="8">
        <v>395</v>
      </c>
      <c r="F85" s="10">
        <f t="shared" si="14"/>
        <v>2.8503597226130943</v>
      </c>
      <c r="G85" s="8">
        <v>113.8</v>
      </c>
      <c r="H85" s="8">
        <f t="shared" si="15"/>
        <v>0.8211922441351143</v>
      </c>
      <c r="I85" s="8">
        <v>905.7</v>
      </c>
      <c r="J85" s="8">
        <v>21.5</v>
      </c>
      <c r="K85" s="8">
        <f t="shared" si="19"/>
        <v>927.2</v>
      </c>
      <c r="L85" s="8">
        <f t="shared" si="16"/>
        <v>6.6907684425490155</v>
      </c>
      <c r="M85" s="8">
        <v>1254.5</v>
      </c>
      <c r="N85" s="8">
        <f t="shared" si="17"/>
        <v>9.052598157007916</v>
      </c>
      <c r="O85" s="8">
        <f t="shared" si="18"/>
        <v>26.988937717836038</v>
      </c>
    </row>
    <row r="86" spans="1:15" ht="15">
      <c r="A86" s="7">
        <v>2007</v>
      </c>
      <c r="B86" s="8">
        <v>14480.3</v>
      </c>
      <c r="C86" s="8">
        <v>1164.4</v>
      </c>
      <c r="D86" s="9">
        <f t="shared" si="13"/>
        <v>8.041269863193444</v>
      </c>
      <c r="E86" s="8">
        <v>362.8</v>
      </c>
      <c r="F86" s="10">
        <f t="shared" si="14"/>
        <v>2.5054729529084345</v>
      </c>
      <c r="G86" s="8">
        <v>109.89999999999999</v>
      </c>
      <c r="H86" s="8">
        <f t="shared" si="15"/>
        <v>0.758962176198007</v>
      </c>
      <c r="I86" s="8">
        <v>947.2</v>
      </c>
      <c r="J86" s="8">
        <v>18.9</v>
      </c>
      <c r="K86" s="8">
        <f t="shared" si="19"/>
        <v>966.1</v>
      </c>
      <c r="L86" s="8">
        <f t="shared" si="16"/>
        <v>6.671823097587757</v>
      </c>
      <c r="M86" s="8">
        <v>1321.3</v>
      </c>
      <c r="N86" s="8">
        <f t="shared" si="17"/>
        <v>9.124810950049378</v>
      </c>
      <c r="O86" s="8">
        <f t="shared" si="18"/>
        <v>27.10233903993702</v>
      </c>
    </row>
    <row r="87" spans="1:15" ht="15">
      <c r="A87" s="7">
        <v>2008</v>
      </c>
      <c r="B87" s="8">
        <v>14720.3</v>
      </c>
      <c r="C87" s="8">
        <v>1101.7</v>
      </c>
      <c r="D87" s="9">
        <f t="shared" si="13"/>
        <v>7.484222468292087</v>
      </c>
      <c r="E87" s="8">
        <v>233.7</v>
      </c>
      <c r="F87" s="10">
        <f t="shared" si="14"/>
        <v>1.5876035135153497</v>
      </c>
      <c r="G87" s="8">
        <v>112.8</v>
      </c>
      <c r="H87" s="8">
        <f t="shared" si="15"/>
        <v>0.7662887305285898</v>
      </c>
      <c r="I87" s="8">
        <v>974.4</v>
      </c>
      <c r="J87" s="8">
        <v>18.7</v>
      </c>
      <c r="K87" s="8">
        <f t="shared" si="19"/>
        <v>993.1</v>
      </c>
      <c r="L87" s="8">
        <f t="shared" si="16"/>
        <v>6.74646576496403</v>
      </c>
      <c r="M87" s="8">
        <v>1328.9</v>
      </c>
      <c r="N87" s="8">
        <f t="shared" si="17"/>
        <v>9.027669273044708</v>
      </c>
      <c r="O87" s="8">
        <f t="shared" si="18"/>
        <v>25.612249750344763</v>
      </c>
    </row>
    <row r="88" spans="1:15" ht="15">
      <c r="A88" s="7">
        <v>2009</v>
      </c>
      <c r="B88" s="8">
        <v>14417.9</v>
      </c>
      <c r="C88" s="8">
        <v>857.2</v>
      </c>
      <c r="D88" s="9">
        <f t="shared" si="13"/>
        <v>5.945387331026017</v>
      </c>
      <c r="E88" s="8">
        <v>200.4</v>
      </c>
      <c r="F88" s="10">
        <f t="shared" si="14"/>
        <v>1.389938895400856</v>
      </c>
      <c r="G88" s="8">
        <v>106.2</v>
      </c>
      <c r="H88" s="8">
        <f t="shared" si="15"/>
        <v>0.7365843846884775</v>
      </c>
      <c r="I88" s="8">
        <v>950.8</v>
      </c>
      <c r="J88" s="8">
        <v>18.6</v>
      </c>
      <c r="K88" s="8">
        <f t="shared" si="19"/>
        <v>969.4</v>
      </c>
      <c r="L88" s="8">
        <f t="shared" si="16"/>
        <v>6.723586652702544</v>
      </c>
      <c r="M88" s="8">
        <v>1268.1</v>
      </c>
      <c r="N88" s="8">
        <f t="shared" si="17"/>
        <v>8.795316932424278</v>
      </c>
      <c r="O88" s="8">
        <f t="shared" si="18"/>
        <v>23.59081419624217</v>
      </c>
    </row>
    <row r="89" spans="1:15" ht="15">
      <c r="A89" s="7">
        <v>2010</v>
      </c>
      <c r="B89" s="8">
        <v>14958.3</v>
      </c>
      <c r="C89" s="8">
        <v>893.8</v>
      </c>
      <c r="D89" s="9">
        <f>100*C89/B89</f>
        <v>5.975277939338027</v>
      </c>
      <c r="E89" s="8">
        <v>298.7</v>
      </c>
      <c r="F89" s="10">
        <f>100*E89/B89</f>
        <v>1.9968846727235048</v>
      </c>
      <c r="G89" s="8">
        <v>112.5</v>
      </c>
      <c r="H89" s="8">
        <f t="shared" si="15"/>
        <v>0.7520908124586351</v>
      </c>
      <c r="I89" s="8">
        <v>970.9</v>
      </c>
      <c r="J89" s="8">
        <v>18.1</v>
      </c>
      <c r="K89" s="8">
        <f>I89+J89</f>
        <v>989</v>
      </c>
      <c r="L89" s="8">
        <f>100*K89/B89</f>
        <v>6.61171389796969</v>
      </c>
      <c r="M89" s="8">
        <v>1305.6</v>
      </c>
      <c r="N89" s="8">
        <f t="shared" si="17"/>
        <v>8.728264575519946</v>
      </c>
      <c r="O89" s="8">
        <f>D89+L89+F89+H89+N89</f>
        <v>24.0642318980098</v>
      </c>
    </row>
    <row r="90" spans="1:15" ht="15">
      <c r="A90" s="7">
        <v>2011</v>
      </c>
      <c r="B90" s="8">
        <v>15533.8</v>
      </c>
      <c r="C90" s="8">
        <v>1077</v>
      </c>
      <c r="D90" s="9">
        <f>100*C90/B90</f>
        <v>6.933268099241654</v>
      </c>
      <c r="E90" s="8">
        <v>294.2</v>
      </c>
      <c r="F90" s="10">
        <f>100*E90/B90</f>
        <v>1.89393451698876</v>
      </c>
      <c r="G90" s="8">
        <v>124.89999999999999</v>
      </c>
      <c r="H90" s="8">
        <f t="shared" si="15"/>
        <v>0.804053097117254</v>
      </c>
      <c r="I90" s="8">
        <v>904.3</v>
      </c>
      <c r="J90" s="8">
        <v>18.3</v>
      </c>
      <c r="K90" s="8">
        <f>I90+J90</f>
        <v>922.5999999999999</v>
      </c>
      <c r="L90" s="8">
        <f>100*K90/B90</f>
        <v>5.939306544438579</v>
      </c>
      <c r="M90" s="8">
        <v>1366.3</v>
      </c>
      <c r="N90" s="8">
        <f t="shared" si="17"/>
        <v>8.795658499530058</v>
      </c>
      <c r="O90" s="8">
        <f>D90+L90+F90+H90+N90</f>
        <v>24.366220757316306</v>
      </c>
    </row>
    <row r="91" spans="1:15" ht="15">
      <c r="A91" s="7">
        <v>2012</v>
      </c>
      <c r="B91" s="8">
        <v>16244.6</v>
      </c>
      <c r="C91" s="8">
        <v>1149.2</v>
      </c>
      <c r="D91" s="9">
        <f>100*C91/B91</f>
        <v>7.074350861209263</v>
      </c>
      <c r="E91" s="8">
        <v>351</v>
      </c>
      <c r="F91" s="10">
        <f>100*E91/B91</f>
        <v>2.160718023220024</v>
      </c>
      <c r="G91" s="8">
        <v>135.8</v>
      </c>
      <c r="H91" s="8">
        <f t="shared" si="15"/>
        <v>0.8359701069893997</v>
      </c>
      <c r="I91" s="8">
        <v>937.8</v>
      </c>
      <c r="J91" s="8">
        <v>17.5</v>
      </c>
      <c r="K91" s="8">
        <f>I91+J91</f>
        <v>955.3</v>
      </c>
      <c r="L91" s="8">
        <f>100*K91/B91</f>
        <v>5.880723440404811</v>
      </c>
      <c r="M91" s="8">
        <v>1405.2</v>
      </c>
      <c r="N91" s="8">
        <f t="shared" si="17"/>
        <v>8.65025916304495</v>
      </c>
      <c r="O91" s="8">
        <f>D91+L91+F91+H91+N91</f>
        <v>24.602021594868447</v>
      </c>
    </row>
    <row r="92" spans="1:15" ht="15">
      <c r="A92" s="11">
        <v>2013</v>
      </c>
      <c r="B92" s="12">
        <v>16799.7</v>
      </c>
      <c r="C92" s="12">
        <v>1282.9</v>
      </c>
      <c r="D92" s="13">
        <f>100*C92/B92</f>
        <v>7.636445888914683</v>
      </c>
      <c r="E92" s="12">
        <v>329.5</v>
      </c>
      <c r="F92" s="13">
        <f>100*E92/B92</f>
        <v>1.9613445478193061</v>
      </c>
      <c r="G92" s="12">
        <v>140.1</v>
      </c>
      <c r="H92" s="12">
        <f t="shared" si="15"/>
        <v>0.8339434632761299</v>
      </c>
      <c r="I92" s="12">
        <v>1093.9</v>
      </c>
      <c r="J92" s="12">
        <v>17.5</v>
      </c>
      <c r="K92" s="12">
        <f>I92+J92</f>
        <v>1111.4</v>
      </c>
      <c r="L92" s="12">
        <f>100*K92/B92</f>
        <v>6.615594326089157</v>
      </c>
      <c r="M92" s="12">
        <v>1457</v>
      </c>
      <c r="N92" s="12">
        <f t="shared" si="17"/>
        <v>8.672773918581878</v>
      </c>
      <c r="O92" s="12">
        <f>D92+L92+F92+H92+N92</f>
        <v>25.720102144681153</v>
      </c>
    </row>
    <row r="94" ht="15">
      <c r="A94" s="1" t="s">
        <v>12</v>
      </c>
    </row>
    <row r="95" ht="15" customHeight="1"/>
    <row r="96" ht="15">
      <c r="A96" t="s">
        <v>11</v>
      </c>
    </row>
    <row r="97" spans="1:15" ht="405">
      <c r="A97" s="18" t="s">
        <v>13</v>
      </c>
      <c r="B97" s="18"/>
      <c r="C97" s="18"/>
      <c r="D97" s="18"/>
      <c r="E97" s="18"/>
      <c r="F97" s="18"/>
      <c r="G97" s="18"/>
      <c r="H97" s="18"/>
      <c r="I97" s="18"/>
      <c r="J97" s="18"/>
      <c r="K97" s="18"/>
      <c r="L97" s="18"/>
      <c r="M97" s="18"/>
      <c r="N97" s="18"/>
      <c r="O97" s="18"/>
    </row>
    <row r="98" spans="1:15" ht="15">
      <c r="A98" s="18"/>
      <c r="B98" s="18"/>
      <c r="C98" s="18"/>
      <c r="D98" s="18"/>
      <c r="E98" s="18"/>
      <c r="F98" s="18"/>
      <c r="G98" s="18"/>
      <c r="H98" s="18"/>
      <c r="I98" s="18"/>
      <c r="J98" s="18"/>
      <c r="K98" s="18"/>
      <c r="L98" s="18"/>
      <c r="M98" s="18"/>
      <c r="N98" s="18"/>
      <c r="O98" s="18"/>
    </row>
    <row r="100" ht="15">
      <c r="A100" t="s">
        <v>17</v>
      </c>
    </row>
  </sheetData>
  <sheetProtection/>
  <mergeCells count="12">
    <mergeCell ref="O5:O6"/>
    <mergeCell ref="K5:L6"/>
    <mergeCell ref="A2:O2"/>
    <mergeCell ref="A3:O3"/>
    <mergeCell ref="C5:D6"/>
    <mergeCell ref="B5:B7"/>
    <mergeCell ref="A5:A7"/>
    <mergeCell ref="I5:I6"/>
    <mergeCell ref="J5:J6"/>
    <mergeCell ref="E5:F6"/>
    <mergeCell ref="G5:H6"/>
    <mergeCell ref="M5:N6"/>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Shankar</dc:creator>
  <cp:keywords/>
  <dc:description/>
  <cp:lastModifiedBy>Austin, Lydia</cp:lastModifiedBy>
  <cp:lastPrinted>2011-03-28T17:42:09Z</cp:lastPrinted>
  <dcterms:created xsi:type="dcterms:W3CDTF">2011-03-26T13:28:59Z</dcterms:created>
  <dcterms:modified xsi:type="dcterms:W3CDTF">2014-07-01T18:55:16Z</dcterms:modified>
  <cp:category/>
  <cp:version/>
  <cp:contentType/>
  <cp:contentStatus/>
</cp:coreProperties>
</file>