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0" windowWidth="15180" windowHeight="8565" activeTab="0"/>
  </bookViews>
  <sheets>
    <sheet name="T04-0005" sheetId="1" r:id="rId1"/>
  </sheets>
  <definedNames/>
  <calcPr fullCalcOnLoad="1"/>
</workbook>
</file>

<file path=xl/sharedStrings.xml><?xml version="1.0" encoding="utf-8"?>
<sst xmlns="http://schemas.openxmlformats.org/spreadsheetml/2006/main" count="27" uniqueCount="24">
  <si>
    <t>Total</t>
  </si>
  <si>
    <t>2005-2014</t>
  </si>
  <si>
    <t>Preliminary Results</t>
  </si>
  <si>
    <t>Calendar Year</t>
  </si>
  <si>
    <t>Options to Repeal Portions of the 2001 and 2003 Tax Cuts Affecting Upper-Income Families</t>
  </si>
  <si>
    <t>Reinstate Top Marginal Rate, PEP/PEASE</t>
  </si>
  <si>
    <t>Reinstate Top 2 Marginal Rates, PEP/PEASE</t>
  </si>
  <si>
    <t>Reinstate Top 3 Marginal Rates, PEP/PEASE</t>
  </si>
  <si>
    <t>Reinstate Top Marginal Rate</t>
  </si>
  <si>
    <t>Reinstate Top 2 Marginal Rates</t>
  </si>
  <si>
    <t>Reinstate Top 3 Marginal Rates</t>
  </si>
  <si>
    <t>http://www.taxpolicycenter.org</t>
  </si>
  <si>
    <t>Table T04-0005</t>
  </si>
  <si>
    <r>
      <t>Static Individual Income Tax Revenue Impact in $ Billions, 2005-2014</t>
    </r>
    <r>
      <rPr>
        <b/>
        <vertAlign val="superscript"/>
        <sz val="12"/>
        <rFont val="Times New Roman"/>
        <family val="1"/>
      </rPr>
      <t>1</t>
    </r>
  </si>
  <si>
    <t>(1) Baseline is current law. Static revenue impacts assume no behavioral response.</t>
  </si>
  <si>
    <r>
      <t>Reinstate Top Marginal Rate, PEP/PEASE</t>
    </r>
    <r>
      <rPr>
        <vertAlign val="superscript"/>
        <sz val="10"/>
        <rFont val="Times New Roman"/>
        <family val="1"/>
      </rPr>
      <t>2</t>
    </r>
  </si>
  <si>
    <t xml:space="preserve">(2) The top statutory individual income tax rate would be rolled back to 39.6 percent from 35 percent.  All options also assume repeal of the provision that eliminates the limitation on itemized deductions (Pease) and the personal exemption phaseout (PEP). </t>
  </si>
  <si>
    <t>(3) The top two statutory income tax rates would be rolled back to 36 and 39.6 percent from 33 and 35 percent.</t>
  </si>
  <si>
    <t>(4) The top three statutory income tax rates would be rolled back to 31, 36, and 39.6 percent from 28, 33, and 35 percent.</t>
  </si>
  <si>
    <t>(5) Fiscal year effects calculated using a 75-25 split of calendar years. The effect on actual fiscal year receipts could differ.</t>
  </si>
  <si>
    <r>
      <t>Fiscal Year</t>
    </r>
    <r>
      <rPr>
        <b/>
        <vertAlign val="superscript"/>
        <sz val="10"/>
        <rFont val="Times New Roman"/>
        <family val="1"/>
      </rPr>
      <t>5</t>
    </r>
  </si>
  <si>
    <r>
      <t>Reinstate Top 2 Marginal Rates, PEP/PEASE</t>
    </r>
    <r>
      <rPr>
        <vertAlign val="superscript"/>
        <sz val="10"/>
        <rFont val="Times New Roman"/>
        <family val="1"/>
      </rPr>
      <t>3</t>
    </r>
  </si>
  <si>
    <r>
      <t>Reinstate Top 3 Marginal Rates, PEP/PEASE</t>
    </r>
    <r>
      <rPr>
        <vertAlign val="superscript"/>
        <sz val="10"/>
        <rFont val="Times New Roman"/>
        <family val="1"/>
      </rPr>
      <t>4</t>
    </r>
  </si>
  <si>
    <t>Source: Urban-Brookings Tax Policy Center Microsimulation Model (version 0503-1).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</si>
</sst>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8">
    <font>
      <sz val="10"/>
      <name val="Arial"/>
      <family val="0"/>
    </font>
    <font>
      <b/>
      <sz val="10"/>
      <name val="Times New Roman"/>
      <family val="1"/>
    </font>
    <font>
      <sz val="10"/>
      <name val="Times New Roman"/>
      <family val="1"/>
    </font>
    <font>
      <b/>
      <sz val="12"/>
      <name val="Times New Roman"/>
      <family val="1"/>
    </font>
    <font>
      <b/>
      <vertAlign val="superscript"/>
      <sz val="10"/>
      <name val="Times New Roman"/>
      <family val="1"/>
    </font>
    <font>
      <u val="single"/>
      <sz val="10"/>
      <color indexed="12"/>
      <name val="Arial"/>
      <family val="0"/>
    </font>
    <font>
      <b/>
      <vertAlign val="superscript"/>
      <sz val="12"/>
      <name val="Times New Roman"/>
      <family val="1"/>
    </font>
    <font>
      <vertAlign val="superscript"/>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1" xfId="0" applyFont="1" applyBorder="1" applyAlignment="1">
      <alignment/>
    </xf>
    <xf numFmtId="0" fontId="1" fillId="0" borderId="1" xfId="0" applyFont="1" applyBorder="1" applyAlignment="1">
      <alignment horizontal="right"/>
    </xf>
    <xf numFmtId="0" fontId="1" fillId="0" borderId="0" xfId="0" applyFont="1" applyAlignment="1">
      <alignment horizontal="left" indent="1"/>
    </xf>
    <xf numFmtId="0" fontId="2" fillId="0" borderId="0" xfId="0" applyFont="1" applyAlignment="1">
      <alignment/>
    </xf>
    <xf numFmtId="164" fontId="2" fillId="0" borderId="0" xfId="0" applyNumberFormat="1" applyFont="1" applyAlignment="1">
      <alignment/>
    </xf>
    <xf numFmtId="0" fontId="2" fillId="0" borderId="1" xfId="0" applyFont="1" applyBorder="1" applyAlignment="1">
      <alignment/>
    </xf>
    <xf numFmtId="0" fontId="2" fillId="0" borderId="0" xfId="0" applyFont="1" applyAlignment="1">
      <alignment/>
    </xf>
    <xf numFmtId="0" fontId="1" fillId="0" borderId="0" xfId="20" applyFont="1" applyAlignment="1">
      <alignment/>
      <protection/>
    </xf>
    <xf numFmtId="0" fontId="2" fillId="0" borderId="2" xfId="0" applyFont="1" applyBorder="1" applyAlignment="1">
      <alignment/>
    </xf>
    <xf numFmtId="0" fontId="1" fillId="0" borderId="0" xfId="0" applyFont="1" applyAlignment="1">
      <alignment/>
    </xf>
    <xf numFmtId="0" fontId="2" fillId="0" borderId="3" xfId="0" applyFont="1" applyBorder="1" applyAlignment="1">
      <alignment/>
    </xf>
    <xf numFmtId="0" fontId="5" fillId="0" borderId="0" xfId="19" applyAlignment="1">
      <alignment horizontal="right"/>
    </xf>
    <xf numFmtId="15" fontId="1" fillId="0" borderId="0" xfId="20" applyNumberFormat="1" applyFont="1" applyAlignment="1" quotePrefix="1">
      <alignment horizontal="left"/>
      <protection/>
    </xf>
    <xf numFmtId="0" fontId="2" fillId="0" borderId="0" xfId="0" applyFont="1" applyAlignment="1">
      <alignment wrapText="1"/>
    </xf>
    <xf numFmtId="0" fontId="1" fillId="0" borderId="4" xfId="0"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1" fillId="0" borderId="5" xfId="0" applyFont="1" applyBorder="1" applyAlignment="1">
      <alignment horizontal="center"/>
    </xf>
  </cellXfs>
  <cellStyles count="8">
    <cellStyle name="Normal" xfId="0"/>
    <cellStyle name="Comma" xfId="15"/>
    <cellStyle name="Comma [0]" xfId="16"/>
    <cellStyle name="Currency" xfId="17"/>
    <cellStyle name="Currency [0]" xfId="18"/>
    <cellStyle name="Hyperlink" xfId="19"/>
    <cellStyle name="Normal_Acc and Freeze Option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6"/>
  <sheetViews>
    <sheetView showGridLines="0" tabSelected="1" workbookViewId="0" topLeftCell="A1">
      <selection activeCell="N14" sqref="N14"/>
    </sheetView>
  </sheetViews>
  <sheetFormatPr defaultColWidth="9.140625" defaultRowHeight="12.75"/>
  <cols>
    <col min="1" max="1" width="35.140625" style="6" customWidth="1"/>
    <col min="2" max="3" width="6.7109375" style="6" customWidth="1"/>
    <col min="4" max="4" width="6.57421875" style="6" customWidth="1"/>
    <col min="5" max="11" width="6.7109375" style="6" customWidth="1"/>
    <col min="12" max="12" width="9.8515625" style="6" customWidth="1"/>
    <col min="13" max="16384" width="9.140625" style="6" customWidth="1"/>
  </cols>
  <sheetData>
    <row r="1" spans="1:12" ht="12.75">
      <c r="A1" s="15">
        <v>38036</v>
      </c>
      <c r="B1" s="12" t="s">
        <v>2</v>
      </c>
      <c r="C1" s="9"/>
      <c r="D1" s="9"/>
      <c r="E1" s="9"/>
      <c r="F1" s="9"/>
      <c r="G1" s="9"/>
      <c r="H1" s="9"/>
      <c r="I1" s="9"/>
      <c r="J1" s="9"/>
      <c r="K1" s="9"/>
      <c r="L1" s="14" t="s">
        <v>11</v>
      </c>
    </row>
    <row r="2" spans="1:12" ht="12.75">
      <c r="A2" s="10"/>
      <c r="B2" s="9"/>
      <c r="C2" s="9"/>
      <c r="D2" s="9"/>
      <c r="E2" s="9"/>
      <c r="F2" s="9"/>
      <c r="G2" s="9"/>
      <c r="H2" s="9"/>
      <c r="I2" s="9"/>
      <c r="J2" s="9"/>
      <c r="K2" s="9"/>
      <c r="L2" s="9"/>
    </row>
    <row r="3" spans="1:12" ht="15.75">
      <c r="A3" s="18" t="s">
        <v>12</v>
      </c>
      <c r="B3" s="19"/>
      <c r="C3" s="19"/>
      <c r="D3" s="19"/>
      <c r="E3" s="19"/>
      <c r="F3" s="19"/>
      <c r="G3" s="19"/>
      <c r="H3" s="19"/>
      <c r="I3" s="19"/>
      <c r="J3" s="19"/>
      <c r="K3" s="19"/>
      <c r="L3" s="19"/>
    </row>
    <row r="4" spans="1:12" ht="15.75">
      <c r="A4" s="18" t="s">
        <v>4</v>
      </c>
      <c r="B4" s="19"/>
      <c r="C4" s="19"/>
      <c r="D4" s="19"/>
      <c r="E4" s="19"/>
      <c r="F4" s="19"/>
      <c r="G4" s="19"/>
      <c r="H4" s="19"/>
      <c r="I4" s="19"/>
      <c r="J4" s="19"/>
      <c r="K4" s="19"/>
      <c r="L4" s="19"/>
    </row>
    <row r="5" spans="1:12" ht="18.75">
      <c r="A5" s="18" t="s">
        <v>13</v>
      </c>
      <c r="B5" s="19"/>
      <c r="C5" s="19"/>
      <c r="D5" s="19"/>
      <c r="E5" s="19"/>
      <c r="F5" s="19"/>
      <c r="G5" s="19"/>
      <c r="H5" s="19"/>
      <c r="I5" s="19"/>
      <c r="J5" s="19"/>
      <c r="K5" s="19"/>
      <c r="L5" s="19"/>
    </row>
    <row r="6" spans="1:12" ht="13.5" thickBot="1">
      <c r="A6" s="11"/>
      <c r="B6" s="11"/>
      <c r="C6" s="11"/>
      <c r="D6" s="11"/>
      <c r="E6" s="11"/>
      <c r="F6" s="11"/>
      <c r="G6" s="11"/>
      <c r="H6" s="11"/>
      <c r="I6" s="11"/>
      <c r="J6" s="11"/>
      <c r="K6" s="11"/>
      <c r="L6" s="11"/>
    </row>
    <row r="7" spans="1:12" ht="13.5" thickTop="1">
      <c r="A7" s="9"/>
      <c r="B7" s="20" t="s">
        <v>3</v>
      </c>
      <c r="C7" s="20"/>
      <c r="D7" s="20"/>
      <c r="E7" s="20"/>
      <c r="F7" s="20"/>
      <c r="G7" s="20"/>
      <c r="H7" s="20"/>
      <c r="I7" s="20"/>
      <c r="J7" s="20"/>
      <c r="K7" s="20"/>
      <c r="L7" s="20"/>
    </row>
    <row r="8" spans="2:12" ht="12.75">
      <c r="B8" s="1"/>
      <c r="C8" s="1"/>
      <c r="D8" s="1"/>
      <c r="E8" s="1"/>
      <c r="F8" s="1"/>
      <c r="G8" s="1"/>
      <c r="H8" s="1"/>
      <c r="I8" s="1"/>
      <c r="J8" s="1"/>
      <c r="K8" s="1"/>
      <c r="L8" s="2" t="s">
        <v>0</v>
      </c>
    </row>
    <row r="9" spans="2:12" ht="12.75">
      <c r="B9" s="3">
        <v>2005</v>
      </c>
      <c r="C9" s="3">
        <f aca="true" t="shared" si="0" ref="C9:K9">+B9+1</f>
        <v>2006</v>
      </c>
      <c r="D9" s="3">
        <f t="shared" si="0"/>
        <v>2007</v>
      </c>
      <c r="E9" s="3">
        <f t="shared" si="0"/>
        <v>2008</v>
      </c>
      <c r="F9" s="3">
        <f t="shared" si="0"/>
        <v>2009</v>
      </c>
      <c r="G9" s="3">
        <f t="shared" si="0"/>
        <v>2010</v>
      </c>
      <c r="H9" s="3">
        <f t="shared" si="0"/>
        <v>2011</v>
      </c>
      <c r="I9" s="3">
        <f t="shared" si="0"/>
        <v>2012</v>
      </c>
      <c r="J9" s="3">
        <f t="shared" si="0"/>
        <v>2013</v>
      </c>
      <c r="K9" s="3">
        <f t="shared" si="0"/>
        <v>2014</v>
      </c>
      <c r="L9" s="4" t="s">
        <v>1</v>
      </c>
    </row>
    <row r="10" spans="1:11" ht="12.75">
      <c r="A10" s="5"/>
      <c r="B10" s="7"/>
      <c r="C10" s="7"/>
      <c r="D10" s="7"/>
      <c r="E10" s="7"/>
      <c r="F10" s="7"/>
      <c r="G10" s="7"/>
      <c r="H10" s="7"/>
      <c r="I10" s="7"/>
      <c r="J10" s="7"/>
      <c r="K10" s="7"/>
    </row>
    <row r="11" spans="1:12" ht="15.75">
      <c r="A11" s="9" t="s">
        <v>15</v>
      </c>
      <c r="B11" s="7">
        <v>21.62</v>
      </c>
      <c r="C11" s="7">
        <v>27.357</v>
      </c>
      <c r="D11" s="7">
        <v>29.148</v>
      </c>
      <c r="E11" s="7">
        <v>34.475</v>
      </c>
      <c r="F11" s="7">
        <v>37.898</v>
      </c>
      <c r="G11" s="7">
        <v>43.996</v>
      </c>
      <c r="H11" s="7">
        <v>0</v>
      </c>
      <c r="I11" s="7">
        <v>0</v>
      </c>
      <c r="J11" s="7">
        <v>0</v>
      </c>
      <c r="K11" s="7">
        <v>0</v>
      </c>
      <c r="L11" s="7">
        <f>SUM(B11:K11)</f>
        <v>194.494</v>
      </c>
    </row>
    <row r="12" spans="1:12" ht="15.75">
      <c r="A12" s="9" t="s">
        <v>21</v>
      </c>
      <c r="B12" s="7">
        <v>25.794</v>
      </c>
      <c r="C12" s="7">
        <v>31.763</v>
      </c>
      <c r="D12" s="7">
        <v>33.763</v>
      </c>
      <c r="E12" s="7">
        <v>39.297</v>
      </c>
      <c r="F12" s="7">
        <v>43.194</v>
      </c>
      <c r="G12" s="7">
        <v>49.656</v>
      </c>
      <c r="H12" s="7">
        <v>0</v>
      </c>
      <c r="I12" s="7">
        <v>0</v>
      </c>
      <c r="J12" s="7">
        <v>0</v>
      </c>
      <c r="K12" s="7">
        <v>0</v>
      </c>
      <c r="L12" s="7">
        <f>SUM(B12:K12)</f>
        <v>223.46699999999998</v>
      </c>
    </row>
    <row r="13" spans="1:12" ht="15.75">
      <c r="A13" s="9" t="s">
        <v>22</v>
      </c>
      <c r="B13" s="7">
        <v>29.934</v>
      </c>
      <c r="C13" s="7">
        <v>35.793</v>
      </c>
      <c r="D13" s="7">
        <v>37.73</v>
      </c>
      <c r="E13" s="7">
        <v>43.201</v>
      </c>
      <c r="F13" s="7">
        <v>47.386</v>
      </c>
      <c r="G13" s="7">
        <v>53.981</v>
      </c>
      <c r="H13" s="7">
        <v>0</v>
      </c>
      <c r="I13" s="7">
        <v>0</v>
      </c>
      <c r="J13" s="7">
        <v>0</v>
      </c>
      <c r="K13" s="7">
        <v>0</v>
      </c>
      <c r="L13" s="7">
        <f>SUM(B13:K13)</f>
        <v>248.02499999999998</v>
      </c>
    </row>
    <row r="14" spans="1:12" ht="12.75">
      <c r="A14" s="9"/>
      <c r="B14" s="7"/>
      <c r="C14" s="7"/>
      <c r="D14" s="7"/>
      <c r="E14" s="7"/>
      <c r="F14" s="7"/>
      <c r="G14" s="7"/>
      <c r="H14" s="7"/>
      <c r="I14" s="7"/>
      <c r="J14" s="7"/>
      <c r="K14" s="7"/>
      <c r="L14" s="7"/>
    </row>
    <row r="15" spans="1:12" ht="12.75">
      <c r="A15" s="9" t="s">
        <v>8</v>
      </c>
      <c r="B15" s="7">
        <v>21.62</v>
      </c>
      <c r="C15" s="7">
        <v>23.358</v>
      </c>
      <c r="D15" s="7">
        <v>24.917</v>
      </c>
      <c r="E15" s="7">
        <v>25.629</v>
      </c>
      <c r="F15" s="7">
        <v>28.258</v>
      </c>
      <c r="G15" s="7">
        <v>29.066</v>
      </c>
      <c r="H15" s="7">
        <v>0</v>
      </c>
      <c r="I15" s="7">
        <v>0</v>
      </c>
      <c r="J15" s="7">
        <v>0</v>
      </c>
      <c r="K15" s="7">
        <v>0</v>
      </c>
      <c r="L15" s="7">
        <f>SUM(B15:K15)</f>
        <v>152.848</v>
      </c>
    </row>
    <row r="16" spans="1:12" ht="12.75">
      <c r="A16" s="9" t="s">
        <v>9</v>
      </c>
      <c r="B16" s="7">
        <v>25.794</v>
      </c>
      <c r="C16" s="7">
        <v>27.291</v>
      </c>
      <c r="D16" s="7">
        <v>29.041</v>
      </c>
      <c r="E16" s="7">
        <v>29.5</v>
      </c>
      <c r="F16" s="7">
        <v>32.532</v>
      </c>
      <c r="G16" s="7">
        <v>33.174</v>
      </c>
      <c r="H16" s="7">
        <v>0</v>
      </c>
      <c r="I16" s="7">
        <v>0</v>
      </c>
      <c r="J16" s="7">
        <v>0</v>
      </c>
      <c r="K16" s="7">
        <v>0</v>
      </c>
      <c r="L16" s="7">
        <f>SUM(B16:K16)</f>
        <v>177.33200000000002</v>
      </c>
    </row>
    <row r="17" spans="1:12" ht="12.75">
      <c r="A17" s="9" t="s">
        <v>10</v>
      </c>
      <c r="B17" s="7">
        <v>29.934</v>
      </c>
      <c r="C17" s="7">
        <v>30.929</v>
      </c>
      <c r="D17" s="7">
        <v>32.627</v>
      </c>
      <c r="E17" s="7">
        <v>32.715</v>
      </c>
      <c r="F17" s="7">
        <v>35.998</v>
      </c>
      <c r="G17" s="7">
        <v>36.469</v>
      </c>
      <c r="H17" s="7">
        <v>0</v>
      </c>
      <c r="I17" s="7">
        <v>0</v>
      </c>
      <c r="J17" s="7">
        <v>0</v>
      </c>
      <c r="K17" s="7">
        <v>0</v>
      </c>
      <c r="L17" s="7">
        <f>SUM(B17:K17)</f>
        <v>198.672</v>
      </c>
    </row>
    <row r="18" spans="1:12" ht="12.75">
      <c r="A18" s="9"/>
      <c r="B18" s="7"/>
      <c r="C18" s="7"/>
      <c r="D18" s="7"/>
      <c r="E18" s="7"/>
      <c r="F18" s="7"/>
      <c r="G18" s="7"/>
      <c r="H18" s="7"/>
      <c r="I18" s="7"/>
      <c r="J18" s="7"/>
      <c r="K18" s="7"/>
      <c r="L18" s="7"/>
    </row>
    <row r="19" spans="1:12" ht="15.75">
      <c r="A19" s="13"/>
      <c r="B19" s="17" t="s">
        <v>20</v>
      </c>
      <c r="C19" s="17"/>
      <c r="D19" s="17"/>
      <c r="E19" s="17"/>
      <c r="F19" s="17"/>
      <c r="G19" s="17"/>
      <c r="H19" s="17"/>
      <c r="I19" s="17"/>
      <c r="J19" s="17"/>
      <c r="K19" s="17"/>
      <c r="L19" s="17"/>
    </row>
    <row r="20" spans="1:11" ht="12.75">
      <c r="A20" s="5"/>
      <c r="B20" s="7"/>
      <c r="C20" s="7"/>
      <c r="D20" s="7"/>
      <c r="E20" s="7"/>
      <c r="F20" s="7"/>
      <c r="G20" s="7"/>
      <c r="H20" s="7"/>
      <c r="I20" s="7"/>
      <c r="J20" s="7"/>
      <c r="K20" s="7"/>
    </row>
    <row r="21" spans="1:12" ht="12.75">
      <c r="A21" s="9" t="s">
        <v>5</v>
      </c>
      <c r="B21" s="7">
        <f>0.75*B11</f>
        <v>16.215</v>
      </c>
      <c r="C21" s="7">
        <f>0.75*C11+0.25*B11</f>
        <v>25.92275</v>
      </c>
      <c r="D21" s="7">
        <f aca="true" t="shared" si="1" ref="D21:K27">0.75*D11+0.25*C11</f>
        <v>28.70025</v>
      </c>
      <c r="E21" s="7">
        <f t="shared" si="1"/>
        <v>33.14325</v>
      </c>
      <c r="F21" s="7">
        <f t="shared" si="1"/>
        <v>37.04225</v>
      </c>
      <c r="G21" s="7">
        <f t="shared" si="1"/>
        <v>42.4715</v>
      </c>
      <c r="H21" s="7">
        <f t="shared" si="1"/>
        <v>10.999</v>
      </c>
      <c r="I21" s="7">
        <f t="shared" si="1"/>
        <v>0</v>
      </c>
      <c r="J21" s="7">
        <f t="shared" si="1"/>
        <v>0</v>
      </c>
      <c r="K21" s="7">
        <f t="shared" si="1"/>
        <v>0</v>
      </c>
      <c r="L21" s="7">
        <f>SUM(B21:K21)</f>
        <v>194.49399999999997</v>
      </c>
    </row>
    <row r="22" spans="1:12" ht="12.75">
      <c r="A22" s="9" t="s">
        <v>6</v>
      </c>
      <c r="B22" s="7">
        <f>0.75*B12</f>
        <v>19.3455</v>
      </c>
      <c r="C22" s="7">
        <f>0.75*C12+0.25*B12</f>
        <v>30.27075</v>
      </c>
      <c r="D22" s="7">
        <f t="shared" si="1"/>
        <v>33.263</v>
      </c>
      <c r="E22" s="7">
        <f t="shared" si="1"/>
        <v>37.9135</v>
      </c>
      <c r="F22" s="7">
        <f t="shared" si="1"/>
        <v>42.21975</v>
      </c>
      <c r="G22" s="7">
        <f t="shared" si="1"/>
        <v>48.040499999999994</v>
      </c>
      <c r="H22" s="7">
        <f t="shared" si="1"/>
        <v>12.414</v>
      </c>
      <c r="I22" s="7">
        <f t="shared" si="1"/>
        <v>0</v>
      </c>
      <c r="J22" s="7">
        <f t="shared" si="1"/>
        <v>0</v>
      </c>
      <c r="K22" s="7">
        <f t="shared" si="1"/>
        <v>0</v>
      </c>
      <c r="L22" s="7">
        <f>SUM(B22:K22)</f>
        <v>223.46699999999998</v>
      </c>
    </row>
    <row r="23" spans="1:12" ht="12.75">
      <c r="A23" s="9" t="s">
        <v>7</v>
      </c>
      <c r="B23" s="7">
        <f>0.75*B13</f>
        <v>22.4505</v>
      </c>
      <c r="C23" s="7">
        <f>0.75*C13+0.25*B13</f>
        <v>34.32825</v>
      </c>
      <c r="D23" s="7">
        <f t="shared" si="1"/>
        <v>37.24575</v>
      </c>
      <c r="E23" s="7">
        <f t="shared" si="1"/>
        <v>41.83325</v>
      </c>
      <c r="F23" s="7">
        <f t="shared" si="1"/>
        <v>46.33975</v>
      </c>
      <c r="G23" s="7">
        <f t="shared" si="1"/>
        <v>52.33225</v>
      </c>
      <c r="H23" s="7">
        <f t="shared" si="1"/>
        <v>13.49525</v>
      </c>
      <c r="I23" s="7">
        <f t="shared" si="1"/>
        <v>0</v>
      </c>
      <c r="J23" s="7">
        <f t="shared" si="1"/>
        <v>0</v>
      </c>
      <c r="K23" s="7">
        <f t="shared" si="1"/>
        <v>0</v>
      </c>
      <c r="L23" s="7">
        <f>SUM(B23:K23)</f>
        <v>248.02500000000003</v>
      </c>
    </row>
    <row r="24" spans="1:12" ht="12.75">
      <c r="A24" s="9"/>
      <c r="B24" s="7"/>
      <c r="C24" s="7"/>
      <c r="D24" s="7"/>
      <c r="E24" s="7"/>
      <c r="F24" s="7"/>
      <c r="G24" s="7"/>
      <c r="H24" s="7"/>
      <c r="I24" s="7"/>
      <c r="J24" s="7"/>
      <c r="K24" s="7"/>
      <c r="L24" s="7"/>
    </row>
    <row r="25" spans="1:12" ht="12.75">
      <c r="A25" s="9" t="s">
        <v>8</v>
      </c>
      <c r="B25" s="7">
        <f>0.75*B15</f>
        <v>16.215</v>
      </c>
      <c r="C25" s="7">
        <f>0.75*C15+0.25*B15</f>
        <v>22.9235</v>
      </c>
      <c r="D25" s="7">
        <f t="shared" si="1"/>
        <v>24.527250000000002</v>
      </c>
      <c r="E25" s="7">
        <f t="shared" si="1"/>
        <v>25.451</v>
      </c>
      <c r="F25" s="7">
        <f t="shared" si="1"/>
        <v>27.60075</v>
      </c>
      <c r="G25" s="7">
        <f t="shared" si="1"/>
        <v>28.863999999999997</v>
      </c>
      <c r="H25" s="7">
        <f t="shared" si="1"/>
        <v>7.2665</v>
      </c>
      <c r="I25" s="7">
        <f t="shared" si="1"/>
        <v>0</v>
      </c>
      <c r="J25" s="7">
        <f t="shared" si="1"/>
        <v>0</v>
      </c>
      <c r="K25" s="7">
        <f t="shared" si="1"/>
        <v>0</v>
      </c>
      <c r="L25" s="7">
        <f>SUM(B25:K25)</f>
        <v>152.848</v>
      </c>
    </row>
    <row r="26" spans="1:12" ht="12.75">
      <c r="A26" s="9" t="s">
        <v>9</v>
      </c>
      <c r="B26" s="7">
        <f>0.75*B16</f>
        <v>19.3455</v>
      </c>
      <c r="C26" s="7">
        <f>0.75*C16+0.25*B16</f>
        <v>26.91675</v>
      </c>
      <c r="D26" s="7">
        <f t="shared" si="1"/>
        <v>28.6035</v>
      </c>
      <c r="E26" s="7">
        <f t="shared" si="1"/>
        <v>29.38525</v>
      </c>
      <c r="F26" s="7">
        <f t="shared" si="1"/>
        <v>31.773999999999997</v>
      </c>
      <c r="G26" s="7">
        <f t="shared" si="1"/>
        <v>33.01349999999999</v>
      </c>
      <c r="H26" s="7">
        <f t="shared" si="1"/>
        <v>8.2935</v>
      </c>
      <c r="I26" s="7">
        <f t="shared" si="1"/>
        <v>0</v>
      </c>
      <c r="J26" s="7">
        <f t="shared" si="1"/>
        <v>0</v>
      </c>
      <c r="K26" s="7">
        <f t="shared" si="1"/>
        <v>0</v>
      </c>
      <c r="L26" s="7">
        <f>SUM(B26:K26)</f>
        <v>177.332</v>
      </c>
    </row>
    <row r="27" spans="1:12" ht="12.75">
      <c r="A27" s="9" t="s">
        <v>10</v>
      </c>
      <c r="B27" s="7">
        <f>0.75*B17</f>
        <v>22.4505</v>
      </c>
      <c r="C27" s="7">
        <f>0.75*C17+0.25*B17</f>
        <v>30.680249999999997</v>
      </c>
      <c r="D27" s="7">
        <f t="shared" si="1"/>
        <v>32.2025</v>
      </c>
      <c r="E27" s="7">
        <f t="shared" si="1"/>
        <v>32.693000000000005</v>
      </c>
      <c r="F27" s="7">
        <f t="shared" si="1"/>
        <v>35.17725</v>
      </c>
      <c r="G27" s="7">
        <f t="shared" si="1"/>
        <v>36.35125</v>
      </c>
      <c r="H27" s="7">
        <f t="shared" si="1"/>
        <v>9.11725</v>
      </c>
      <c r="I27" s="7">
        <f t="shared" si="1"/>
        <v>0</v>
      </c>
      <c r="J27" s="7">
        <f t="shared" si="1"/>
        <v>0</v>
      </c>
      <c r="K27" s="7">
        <f t="shared" si="1"/>
        <v>0</v>
      </c>
      <c r="L27" s="7">
        <f>SUM(B27:K27)</f>
        <v>198.67200000000003</v>
      </c>
    </row>
    <row r="28" spans="1:12" ht="12.75">
      <c r="A28" s="8"/>
      <c r="B28" s="8"/>
      <c r="C28" s="8"/>
      <c r="D28" s="8"/>
      <c r="E28" s="8"/>
      <c r="F28" s="8"/>
      <c r="G28" s="8"/>
      <c r="H28" s="8"/>
      <c r="I28" s="8"/>
      <c r="J28" s="8"/>
      <c r="K28" s="8"/>
      <c r="L28" s="8"/>
    </row>
    <row r="29" ht="12.75">
      <c r="A29" s="6" t="s">
        <v>23</v>
      </c>
    </row>
    <row r="30" ht="12.75">
      <c r="A30" s="6" t="s">
        <v>14</v>
      </c>
    </row>
    <row r="31" spans="1:12" ht="12.75">
      <c r="A31" s="16" t="s">
        <v>16</v>
      </c>
      <c r="B31" s="16"/>
      <c r="C31" s="16"/>
      <c r="D31" s="16"/>
      <c r="E31" s="16"/>
      <c r="F31" s="16"/>
      <c r="G31" s="16"/>
      <c r="H31" s="16"/>
      <c r="I31" s="16"/>
      <c r="J31" s="16"/>
      <c r="K31" s="16"/>
      <c r="L31" s="16"/>
    </row>
    <row r="32" spans="1:12" ht="12.75">
      <c r="A32" s="16"/>
      <c r="B32" s="16"/>
      <c r="C32" s="16"/>
      <c r="D32" s="16"/>
      <c r="E32" s="16"/>
      <c r="F32" s="16"/>
      <c r="G32" s="16"/>
      <c r="H32" s="16"/>
      <c r="I32" s="16"/>
      <c r="J32" s="16"/>
      <c r="K32" s="16"/>
      <c r="L32" s="16"/>
    </row>
    <row r="33" spans="1:12" ht="12.75">
      <c r="A33" s="16" t="s">
        <v>17</v>
      </c>
      <c r="B33" s="16"/>
      <c r="C33" s="16"/>
      <c r="D33" s="16"/>
      <c r="E33" s="16"/>
      <c r="F33" s="16"/>
      <c r="G33" s="16"/>
      <c r="H33" s="16"/>
      <c r="I33" s="16"/>
      <c r="J33" s="16"/>
      <c r="K33" s="16"/>
      <c r="L33" s="16"/>
    </row>
    <row r="34" spans="1:12" ht="12.75">
      <c r="A34" s="16" t="s">
        <v>18</v>
      </c>
      <c r="B34" s="16"/>
      <c r="C34" s="16"/>
      <c r="D34" s="16"/>
      <c r="E34" s="16"/>
      <c r="F34" s="16"/>
      <c r="G34" s="16"/>
      <c r="H34" s="16"/>
      <c r="I34" s="16"/>
      <c r="J34" s="16"/>
      <c r="K34" s="16"/>
      <c r="L34" s="16"/>
    </row>
    <row r="35" spans="1:12" ht="12.75">
      <c r="A35" s="9" t="s">
        <v>19</v>
      </c>
      <c r="B35" s="9"/>
      <c r="C35" s="9"/>
      <c r="D35" s="9"/>
      <c r="E35" s="9"/>
      <c r="F35" s="9"/>
      <c r="G35" s="9"/>
      <c r="H35" s="9"/>
      <c r="I35" s="9"/>
      <c r="J35" s="9"/>
      <c r="K35" s="9"/>
      <c r="L35" s="9"/>
    </row>
    <row r="36" spans="1:12" ht="12.75">
      <c r="A36" s="9"/>
      <c r="B36" s="9"/>
      <c r="C36" s="9"/>
      <c r="D36" s="9"/>
      <c r="E36" s="9"/>
      <c r="F36" s="9"/>
      <c r="G36" s="9"/>
      <c r="H36" s="9"/>
      <c r="I36" s="9"/>
      <c r="J36" s="9"/>
      <c r="K36" s="9"/>
      <c r="L36" s="9"/>
    </row>
  </sheetData>
  <mergeCells count="8">
    <mergeCell ref="A3:L3"/>
    <mergeCell ref="A4:L4"/>
    <mergeCell ref="A5:L5"/>
    <mergeCell ref="B7:L7"/>
    <mergeCell ref="A31:L32"/>
    <mergeCell ref="A33:L33"/>
    <mergeCell ref="A34:L34"/>
    <mergeCell ref="B19:L19"/>
  </mergeCells>
  <hyperlinks>
    <hyperlink ref="L1" r:id="rId1" display="http://www.taxpolicycenter.org"/>
  </hyperlinks>
  <printOptions horizontalCentered="1"/>
  <pageMargins left="0.75" right="0.75" top="1" bottom="1" header="0.5" footer="0.5"/>
  <pageSetup fitToHeight="1"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Brookings Institution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G. Hall</dc:creator>
  <cp:keywords/>
  <dc:description/>
  <cp:lastModifiedBy>DKobes</cp:lastModifiedBy>
  <cp:lastPrinted>2004-02-19T20:40:08Z</cp:lastPrinted>
  <dcterms:created xsi:type="dcterms:W3CDTF">2003-08-19T17:46:16Z</dcterms:created>
  <dcterms:modified xsi:type="dcterms:W3CDTF">2004-02-19T20:41:19Z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