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iri\Box\TPC\CENTER\Statistics\Excel\"/>
    </mc:Choice>
  </mc:AlternateContent>
  <xr:revisionPtr revIDLastSave="0" documentId="8_{11DC6074-8F07-4A74-8051-0D25E560801D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EITC Recipients" sheetId="1" r:id="rId1"/>
  </sheets>
  <definedNames>
    <definedName name="_xlnm.Print_Area" localSheetId="0">'EITC Recipients'!$A$1:$E$56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2" i="1" l="1"/>
  <c r="D52" i="1"/>
  <c r="C52" i="1"/>
  <c r="D51" i="1"/>
  <c r="C51" i="1"/>
  <c r="E51" i="1" s="1"/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7" i="1"/>
</calcChain>
</file>

<file path=xl/sharedStrings.xml><?xml version="1.0" encoding="utf-8"?>
<sst xmlns="http://schemas.openxmlformats.org/spreadsheetml/2006/main" count="10" uniqueCount="10">
  <si>
    <t>Year</t>
  </si>
  <si>
    <t>Total amount of credit ($ millions)</t>
  </si>
  <si>
    <t>Refundable portion of credit ($ millions)</t>
  </si>
  <si>
    <t>Average amount of credit claimed ($)</t>
  </si>
  <si>
    <t>https://www.irs.gov/statistics/soi-tax-stats-individual-income-tax-returns-publication-1304-complete-report</t>
  </si>
  <si>
    <t>Source: Congressional Research Service, Gene Falk, The Earned Income Tax Credit (EITC): An Overview. October 2014.</t>
  </si>
  <si>
    <t>https://fas.org/sgp/crs/misc/RL31768.pdf</t>
  </si>
  <si>
    <t>Number of returns with earned income credit</t>
  </si>
  <si>
    <t>Earned Income Tax Credit: Number of Recipients and Amount of Credit,                              Tax Years 1975 to 2020</t>
  </si>
  <si>
    <t>Source: Internal Revenue Service, Statistics of Income Division, Table A: Selected Income and Tax Items for Selected Years (in Current and Constant Dollars), Tax Years 1990 - 2020 and Table 2.5:  Returns with Earned Income Credit. December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</si>
</sst>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"/>
    <numFmt numFmtId="165" formatCode="[$-409]d\-mmm\-yy;@"/>
    <numFmt numFmtId="166" formatCode="#,##0&quot;      &quot;;\-#,##0&quot;      &quot;;;@&quot;      &quot;"/>
    <numFmt numFmtId="167" formatCode="&quot;          &quot;@"/>
    <numFmt numFmtId="168" formatCode="&quot;$&quot;#,##0.00"/>
  </numFmts>
  <fonts count="6">
    <font>
      <sz val="10"/>
      <name val="Arial"/>
    </font>
    <font>
      <sz val="6"/>
      <name val="Arial"/>
      <family val="2"/>
    </font>
    <font>
      <b/>
      <sz val="10"/>
      <name val="Avenir LT Std 65 Medium"/>
      <family val="2"/>
    </font>
    <font>
      <sz val="10"/>
      <name val="Avenir LT Std 65 Medium"/>
      <family val="2"/>
    </font>
    <font>
      <sz val="9"/>
      <name val="Avenir LT Std 65 Medium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7" fontId="1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166" fontId="3" fillId="0" borderId="6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166" fontId="4" fillId="0" borderId="7" xfId="0" applyNumberFormat="1" applyFont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166" fontId="4" fillId="0" borderId="4" xfId="0" applyNumberFormat="1" applyFont="1" applyBorder="1" applyAlignment="1">
      <alignment horizontal="right" vertical="center"/>
    </xf>
    <xf numFmtId="166" fontId="4" fillId="0" borderId="0" xfId="0" applyNumberFormat="1" applyFont="1" applyBorder="1" applyAlignment="1">
      <alignment horizontal="right" vertical="center"/>
    </xf>
    <xf numFmtId="164" fontId="4" fillId="0" borderId="7" xfId="0" applyNumberFormat="1" applyFont="1" applyBorder="1" applyAlignment="1">
      <alignment horizontal="right" vertical="center" indent="1"/>
    </xf>
    <xf numFmtId="164" fontId="4" fillId="0" borderId="4" xfId="0" applyNumberFormat="1" applyFont="1" applyBorder="1" applyAlignment="1">
      <alignment horizontal="right" vertical="center" indent="1"/>
    </xf>
    <xf numFmtId="164" fontId="4" fillId="0" borderId="8" xfId="0" applyNumberFormat="1" applyFont="1" applyBorder="1" applyAlignment="1">
      <alignment horizontal="right" vertical="center" indent="1"/>
    </xf>
    <xf numFmtId="165" fontId="2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68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2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Footnotes" xfId="1" xr:uid="{00000000-0005-0000-0000-000000000000}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as.org/sgp/crs/misc/RL31768.pdf" TargetMode="External"/><Relationship Id="rId1" Type="http://schemas.openxmlformats.org/officeDocument/2006/relationships/hyperlink" Target="https://www.irs.gov/statistics/soi-tax-stats-individual-income-tax-returns-publication-1304-complete-repo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G58"/>
  <sheetViews>
    <sheetView showGridLines="0" tabSelected="1" zoomScaleNormal="100" zoomScaleSheetLayoutView="110" workbookViewId="0"/>
  </sheetViews>
  <sheetFormatPr defaultColWidth="9.109375" defaultRowHeight="13.2"/>
  <cols>
    <col min="1" max="5" width="15" style="1" customWidth="1"/>
    <col min="6" max="6" width="9.109375" style="1"/>
    <col min="7" max="7" width="10.109375" style="1" bestFit="1" customWidth="1"/>
    <col min="8" max="16384" width="9.109375" style="1"/>
  </cols>
  <sheetData>
    <row r="1" spans="1:5">
      <c r="A1" s="19">
        <v>44914</v>
      </c>
      <c r="B1" s="3"/>
      <c r="C1" s="3"/>
      <c r="D1" s="3"/>
      <c r="E1" s="3"/>
    </row>
    <row r="2" spans="1:5">
      <c r="A2" s="19"/>
      <c r="B2" s="3"/>
      <c r="C2" s="3"/>
      <c r="D2" s="3"/>
      <c r="E2" s="3"/>
    </row>
    <row r="3" spans="1:5" s="3" customFormat="1" ht="33.75" customHeight="1">
      <c r="A3" s="27" t="s">
        <v>8</v>
      </c>
      <c r="B3" s="27"/>
      <c r="C3" s="27"/>
      <c r="D3" s="27"/>
      <c r="E3" s="27"/>
    </row>
    <row r="4" spans="1:5" ht="13.8" thickBot="1">
      <c r="A4" s="20"/>
      <c r="B4" s="20"/>
      <c r="C4" s="20"/>
      <c r="D4" s="20"/>
      <c r="E4" s="20"/>
    </row>
    <row r="5" spans="1:5" ht="59.25" customHeight="1" thickTop="1">
      <c r="A5" s="4" t="s">
        <v>0</v>
      </c>
      <c r="B5" s="5" t="s">
        <v>7</v>
      </c>
      <c r="C5" s="5" t="s">
        <v>1</v>
      </c>
      <c r="D5" s="5" t="s">
        <v>2</v>
      </c>
      <c r="E5" s="6" t="s">
        <v>3</v>
      </c>
    </row>
    <row r="6" spans="1:5">
      <c r="A6" s="7"/>
      <c r="B6" s="21"/>
      <c r="C6" s="21"/>
      <c r="D6" s="21"/>
      <c r="E6" s="22"/>
    </row>
    <row r="7" spans="1:5" s="3" customFormat="1" ht="16.5" customHeight="1">
      <c r="A7" s="11">
        <v>1975</v>
      </c>
      <c r="B7" s="12">
        <v>6215000</v>
      </c>
      <c r="C7" s="16">
        <v>1250</v>
      </c>
      <c r="D7" s="16">
        <v>900</v>
      </c>
      <c r="E7" s="16">
        <f>C7*1000000/B7</f>
        <v>201.1263073209976</v>
      </c>
    </row>
    <row r="8" spans="1:5" s="3" customFormat="1" ht="16.5" customHeight="1">
      <c r="A8" s="11">
        <v>1976</v>
      </c>
      <c r="B8" s="12">
        <v>6473000</v>
      </c>
      <c r="C8" s="16">
        <v>1295</v>
      </c>
      <c r="D8" s="16">
        <v>890</v>
      </c>
      <c r="E8" s="16">
        <f t="shared" ref="E8:E52" si="0">C8*1000000/B8</f>
        <v>200.06179514908081</v>
      </c>
    </row>
    <row r="9" spans="1:5" s="3" customFormat="1" ht="16.5" customHeight="1">
      <c r="A9" s="11">
        <v>1977</v>
      </c>
      <c r="B9" s="12">
        <v>5627000</v>
      </c>
      <c r="C9" s="16">
        <v>1127</v>
      </c>
      <c r="D9" s="16">
        <v>880</v>
      </c>
      <c r="E9" s="16">
        <f t="shared" si="0"/>
        <v>200.28434334458859</v>
      </c>
    </row>
    <row r="10" spans="1:5" s="3" customFormat="1" ht="16.5" customHeight="1">
      <c r="A10" s="11">
        <v>1978</v>
      </c>
      <c r="B10" s="12">
        <v>5192000</v>
      </c>
      <c r="C10" s="16">
        <v>1048</v>
      </c>
      <c r="D10" s="16">
        <v>801</v>
      </c>
      <c r="E10" s="16">
        <f t="shared" si="0"/>
        <v>201.84899845916794</v>
      </c>
    </row>
    <row r="11" spans="1:5" s="3" customFormat="1" ht="16.5" customHeight="1">
      <c r="A11" s="11">
        <v>1979</v>
      </c>
      <c r="B11" s="12">
        <v>7135000</v>
      </c>
      <c r="C11" s="16">
        <v>2052</v>
      </c>
      <c r="D11" s="16">
        <v>1395</v>
      </c>
      <c r="E11" s="16">
        <f t="shared" si="0"/>
        <v>287.59635599159077</v>
      </c>
    </row>
    <row r="12" spans="1:5" s="3" customFormat="1" ht="16.5" customHeight="1">
      <c r="A12" s="11">
        <v>1980</v>
      </c>
      <c r="B12" s="12">
        <v>6954000</v>
      </c>
      <c r="C12" s="16">
        <v>1986</v>
      </c>
      <c r="D12" s="16">
        <v>1370</v>
      </c>
      <c r="E12" s="16">
        <f t="shared" si="0"/>
        <v>285.59102674719588</v>
      </c>
    </row>
    <row r="13" spans="1:5" s="3" customFormat="1" ht="16.5" customHeight="1">
      <c r="A13" s="11">
        <v>1981</v>
      </c>
      <c r="B13" s="12">
        <v>6717000</v>
      </c>
      <c r="C13" s="16">
        <v>1912</v>
      </c>
      <c r="D13" s="16">
        <v>1278</v>
      </c>
      <c r="E13" s="16">
        <f t="shared" si="0"/>
        <v>284.65088581211853</v>
      </c>
    </row>
    <row r="14" spans="1:5" s="3" customFormat="1" ht="16.5" customHeight="1">
      <c r="A14" s="11">
        <v>1982</v>
      </c>
      <c r="B14" s="12">
        <v>6395000</v>
      </c>
      <c r="C14" s="16">
        <v>1775</v>
      </c>
      <c r="D14" s="16">
        <v>1222</v>
      </c>
      <c r="E14" s="16">
        <f t="shared" si="0"/>
        <v>277.56059421422987</v>
      </c>
    </row>
    <row r="15" spans="1:5" s="3" customFormat="1" ht="16.5" customHeight="1">
      <c r="A15" s="11">
        <v>1983</v>
      </c>
      <c r="B15" s="12">
        <v>7368000</v>
      </c>
      <c r="C15" s="16">
        <v>1795</v>
      </c>
      <c r="D15" s="16">
        <v>1289</v>
      </c>
      <c r="E15" s="16">
        <f t="shared" si="0"/>
        <v>243.62106406080346</v>
      </c>
    </row>
    <row r="16" spans="1:5" s="3" customFormat="1" ht="16.5" customHeight="1">
      <c r="A16" s="11">
        <v>1984</v>
      </c>
      <c r="B16" s="12">
        <v>6376000</v>
      </c>
      <c r="C16" s="16">
        <v>1638</v>
      </c>
      <c r="D16" s="16">
        <v>1162</v>
      </c>
      <c r="E16" s="16">
        <f t="shared" si="0"/>
        <v>256.90087829360101</v>
      </c>
    </row>
    <row r="17" spans="1:5" s="3" customFormat="1" ht="16.5" customHeight="1">
      <c r="A17" s="11">
        <v>1985</v>
      </c>
      <c r="B17" s="12">
        <v>7432000</v>
      </c>
      <c r="C17" s="16">
        <v>2088</v>
      </c>
      <c r="D17" s="16">
        <v>1499</v>
      </c>
      <c r="E17" s="16">
        <f t="shared" si="0"/>
        <v>280.94725511302477</v>
      </c>
    </row>
    <row r="18" spans="1:5" s="3" customFormat="1" ht="16.5" customHeight="1">
      <c r="A18" s="11">
        <v>1986</v>
      </c>
      <c r="B18" s="12">
        <v>7156000</v>
      </c>
      <c r="C18" s="16">
        <v>2009</v>
      </c>
      <c r="D18" s="16">
        <v>1479</v>
      </c>
      <c r="E18" s="16">
        <f t="shared" si="0"/>
        <v>280.74343208496367</v>
      </c>
    </row>
    <row r="19" spans="1:5" s="3" customFormat="1" ht="16.5" customHeight="1">
      <c r="A19" s="11">
        <v>1987</v>
      </c>
      <c r="B19" s="12">
        <v>8738000</v>
      </c>
      <c r="C19" s="16">
        <v>3391</v>
      </c>
      <c r="D19" s="16">
        <v>2930</v>
      </c>
      <c r="E19" s="16">
        <f t="shared" si="0"/>
        <v>388.07507438773177</v>
      </c>
    </row>
    <row r="20" spans="1:5" s="3" customFormat="1" ht="16.5" customHeight="1">
      <c r="A20" s="11">
        <v>1988</v>
      </c>
      <c r="B20" s="12">
        <v>11148000</v>
      </c>
      <c r="C20" s="16">
        <v>5896</v>
      </c>
      <c r="D20" s="16">
        <v>4257</v>
      </c>
      <c r="E20" s="16">
        <f t="shared" si="0"/>
        <v>528.88410477215643</v>
      </c>
    </row>
    <row r="21" spans="1:5" s="3" customFormat="1" ht="16.5" customHeight="1">
      <c r="A21" s="11">
        <v>1989</v>
      </c>
      <c r="B21" s="12">
        <v>11696000</v>
      </c>
      <c r="C21" s="16">
        <v>6595</v>
      </c>
      <c r="D21" s="16">
        <v>4636</v>
      </c>
      <c r="E21" s="16">
        <f t="shared" si="0"/>
        <v>563.86798905608759</v>
      </c>
    </row>
    <row r="22" spans="1:5" s="3" customFormat="1" ht="16.5" customHeight="1">
      <c r="A22" s="11">
        <v>1990</v>
      </c>
      <c r="B22" s="12">
        <v>12554681</v>
      </c>
      <c r="C22" s="16">
        <v>7511.5020000000004</v>
      </c>
      <c r="D22" s="16">
        <v>5266</v>
      </c>
      <c r="E22" s="16">
        <f t="shared" si="0"/>
        <v>598.30289594773456</v>
      </c>
    </row>
    <row r="23" spans="1:5" s="3" customFormat="1" ht="16.5" customHeight="1">
      <c r="A23" s="11">
        <v>1991</v>
      </c>
      <c r="B23" s="12">
        <v>13664555</v>
      </c>
      <c r="C23" s="16">
        <v>11104.993</v>
      </c>
      <c r="D23" s="16">
        <v>8183</v>
      </c>
      <c r="E23" s="16">
        <f t="shared" si="0"/>
        <v>812.68603331758698</v>
      </c>
    </row>
    <row r="24" spans="1:5" s="3" customFormat="1" ht="16.5" customHeight="1">
      <c r="A24" s="11">
        <v>1992</v>
      </c>
      <c r="B24" s="12">
        <v>14096575</v>
      </c>
      <c r="C24" s="16">
        <v>13027.916999999999</v>
      </c>
      <c r="D24" s="16">
        <v>9959</v>
      </c>
      <c r="E24" s="16">
        <f t="shared" si="0"/>
        <v>924.19023769958301</v>
      </c>
    </row>
    <row r="25" spans="1:5" s="3" customFormat="1" ht="16.5" customHeight="1">
      <c r="A25" s="11">
        <v>1993</v>
      </c>
      <c r="B25" s="12">
        <v>15117389</v>
      </c>
      <c r="C25" s="16">
        <v>15536.762000000001</v>
      </c>
      <c r="D25" s="16">
        <v>12028</v>
      </c>
      <c r="E25" s="16">
        <f t="shared" si="0"/>
        <v>1027.7411000008003</v>
      </c>
    </row>
    <row r="26" spans="1:5" s="3" customFormat="1" ht="16.5" customHeight="1">
      <c r="A26" s="11">
        <v>1994</v>
      </c>
      <c r="B26" s="12">
        <v>19017357</v>
      </c>
      <c r="C26" s="16">
        <v>21105.157999999999</v>
      </c>
      <c r="D26" s="16">
        <v>16598</v>
      </c>
      <c r="E26" s="16">
        <f t="shared" si="0"/>
        <v>1109.7839726098637</v>
      </c>
    </row>
    <row r="27" spans="1:5" s="3" customFormat="1" ht="16.5" customHeight="1">
      <c r="A27" s="11">
        <v>1995</v>
      </c>
      <c r="B27" s="12">
        <v>19334397</v>
      </c>
      <c r="C27" s="16">
        <v>25955.575000000001</v>
      </c>
      <c r="D27" s="16">
        <v>20829</v>
      </c>
      <c r="E27" s="16">
        <f t="shared" si="0"/>
        <v>1342.4558831599454</v>
      </c>
    </row>
    <row r="28" spans="1:5" s="3" customFormat="1" ht="16.5" customHeight="1">
      <c r="A28" s="11">
        <v>1996</v>
      </c>
      <c r="B28" s="12">
        <v>19463836</v>
      </c>
      <c r="C28" s="16">
        <v>28825.258000000002</v>
      </c>
      <c r="D28" s="16">
        <v>23157</v>
      </c>
      <c r="E28" s="16">
        <f t="shared" si="0"/>
        <v>1480.9649033212158</v>
      </c>
    </row>
    <row r="29" spans="1:5" s="3" customFormat="1" ht="16.5" customHeight="1">
      <c r="A29" s="11">
        <v>1997</v>
      </c>
      <c r="B29" s="12">
        <v>19391179</v>
      </c>
      <c r="C29" s="16">
        <v>30388.581999999999</v>
      </c>
      <c r="D29" s="16">
        <v>24396</v>
      </c>
      <c r="E29" s="16">
        <f t="shared" si="0"/>
        <v>1567.1343140094782</v>
      </c>
    </row>
    <row r="30" spans="1:5" s="3" customFormat="1" ht="16.5" customHeight="1">
      <c r="A30" s="11">
        <v>1998</v>
      </c>
      <c r="B30" s="12">
        <v>19704707</v>
      </c>
      <c r="C30" s="16">
        <v>31591.789000000001</v>
      </c>
      <c r="D30" s="16">
        <v>27175</v>
      </c>
      <c r="E30" s="16">
        <f t="shared" si="0"/>
        <v>1603.261038085976</v>
      </c>
    </row>
    <row r="31" spans="1:5" s="3" customFormat="1" ht="16.5" customHeight="1">
      <c r="A31" s="11">
        <v>1999</v>
      </c>
      <c r="B31" s="12">
        <v>19260339</v>
      </c>
      <c r="C31" s="16">
        <v>31903.080999999998</v>
      </c>
      <c r="D31" s="16">
        <v>27604</v>
      </c>
      <c r="E31" s="16">
        <f t="shared" si="0"/>
        <v>1656.4132645848031</v>
      </c>
    </row>
    <row r="32" spans="1:5" s="3" customFormat="1" ht="16.5" customHeight="1">
      <c r="A32" s="11">
        <v>2000</v>
      </c>
      <c r="B32" s="12">
        <v>19277225</v>
      </c>
      <c r="C32" s="16">
        <v>32296.35</v>
      </c>
      <c r="D32" s="16">
        <v>27803</v>
      </c>
      <c r="E32" s="16">
        <f t="shared" si="0"/>
        <v>1675.363025539205</v>
      </c>
    </row>
    <row r="33" spans="1:6" s="3" customFormat="1" ht="16.5" customHeight="1">
      <c r="A33" s="11">
        <v>2001</v>
      </c>
      <c r="B33" s="12">
        <v>19593121</v>
      </c>
      <c r="C33" s="16">
        <v>33375.970999999998</v>
      </c>
      <c r="D33" s="16">
        <v>29043</v>
      </c>
      <c r="E33" s="16">
        <f t="shared" si="0"/>
        <v>1703.4535233054496</v>
      </c>
    </row>
    <row r="34" spans="1:6" s="3" customFormat="1" ht="16.5" customHeight="1">
      <c r="A34" s="13">
        <v>2002</v>
      </c>
      <c r="B34" s="12">
        <v>21703187</v>
      </c>
      <c r="C34" s="16">
        <v>38198.572</v>
      </c>
      <c r="D34" s="16">
        <v>33737</v>
      </c>
      <c r="E34" s="16">
        <f t="shared" si="0"/>
        <v>1760.0443658343818</v>
      </c>
    </row>
    <row r="35" spans="1:6" s="3" customFormat="1" ht="16.5" customHeight="1">
      <c r="A35" s="13">
        <v>2003</v>
      </c>
      <c r="B35" s="12">
        <v>22024227</v>
      </c>
      <c r="C35" s="16">
        <v>38657.067000000003</v>
      </c>
      <c r="D35" s="16">
        <v>34012</v>
      </c>
      <c r="E35" s="16">
        <f t="shared" si="0"/>
        <v>1755.2065277932343</v>
      </c>
    </row>
    <row r="36" spans="1:6" s="3" customFormat="1" ht="16.5" customHeight="1">
      <c r="A36" s="11">
        <v>2004</v>
      </c>
      <c r="B36" s="12">
        <v>22270550</v>
      </c>
      <c r="C36" s="16">
        <v>40024.074000000001</v>
      </c>
      <c r="D36" s="16">
        <v>35300</v>
      </c>
      <c r="E36" s="16">
        <f t="shared" si="0"/>
        <v>1797.1749238343912</v>
      </c>
    </row>
    <row r="37" spans="1:6" s="3" customFormat="1" ht="16.5" customHeight="1">
      <c r="A37" s="11">
        <v>2005</v>
      </c>
      <c r="B37" s="12">
        <v>22751904</v>
      </c>
      <c r="C37" s="16">
        <v>42410.29</v>
      </c>
      <c r="D37" s="16">
        <v>37465</v>
      </c>
      <c r="E37" s="16">
        <f t="shared" si="0"/>
        <v>1864.0325662414891</v>
      </c>
    </row>
    <row r="38" spans="1:6" s="3" customFormat="1" ht="16.5" customHeight="1">
      <c r="A38" s="11">
        <v>2006</v>
      </c>
      <c r="B38" s="12">
        <v>23042200</v>
      </c>
      <c r="C38" s="16">
        <v>44387.565999999999</v>
      </c>
      <c r="D38" s="16">
        <v>39072.222000000002</v>
      </c>
      <c r="E38" s="16">
        <f t="shared" si="0"/>
        <v>1926.3597225959327</v>
      </c>
    </row>
    <row r="39" spans="1:6" s="3" customFormat="1" ht="16.5" customHeight="1">
      <c r="A39" s="13">
        <v>2007</v>
      </c>
      <c r="B39" s="14">
        <v>24583940</v>
      </c>
      <c r="C39" s="17">
        <v>48539.993999999999</v>
      </c>
      <c r="D39" s="17">
        <v>42507.92</v>
      </c>
      <c r="E39" s="16">
        <f t="shared" si="0"/>
        <v>1974.4595048637443</v>
      </c>
      <c r="F39" s="8"/>
    </row>
    <row r="40" spans="1:6" s="3" customFormat="1" ht="16.5" customHeight="1">
      <c r="A40" s="13">
        <v>2008</v>
      </c>
      <c r="B40" s="12">
        <v>24756744</v>
      </c>
      <c r="C40" s="16">
        <v>50669.262999999999</v>
      </c>
      <c r="D40" s="16">
        <v>44260.36</v>
      </c>
      <c r="E40" s="16">
        <f t="shared" si="0"/>
        <v>2046.6852587723167</v>
      </c>
      <c r="F40" s="8"/>
    </row>
    <row r="41" spans="1:6" s="3" customFormat="1" ht="16.5" customHeight="1">
      <c r="A41" s="13">
        <v>2009</v>
      </c>
      <c r="B41" s="12">
        <v>27041498</v>
      </c>
      <c r="C41" s="16">
        <v>59239.462</v>
      </c>
      <c r="D41" s="16">
        <v>53985</v>
      </c>
      <c r="E41" s="16">
        <f t="shared" si="0"/>
        <v>2190.6871431456939</v>
      </c>
      <c r="F41" s="8"/>
    </row>
    <row r="42" spans="1:6" s="3" customFormat="1" ht="16.5" customHeight="1">
      <c r="A42" s="13">
        <v>2010</v>
      </c>
      <c r="B42" s="12">
        <v>27367757</v>
      </c>
      <c r="C42" s="16">
        <v>59562.031000000003</v>
      </c>
      <c r="D42" s="16">
        <v>54256.364000000001</v>
      </c>
      <c r="E42" s="16">
        <f t="shared" si="0"/>
        <v>2176.3577848195596</v>
      </c>
      <c r="F42" s="8"/>
    </row>
    <row r="43" spans="1:6" s="3" customFormat="1" ht="16.5" customHeight="1">
      <c r="A43" s="13">
        <v>2011</v>
      </c>
      <c r="B43" s="12">
        <v>27911726</v>
      </c>
      <c r="C43" s="16">
        <v>62906.161</v>
      </c>
      <c r="D43" s="16">
        <v>55350.499000000003</v>
      </c>
      <c r="E43" s="16">
        <f t="shared" si="0"/>
        <v>2253.753888240376</v>
      </c>
      <c r="F43" s="8"/>
    </row>
    <row r="44" spans="1:6" s="3" customFormat="1" ht="16.5" customHeight="1">
      <c r="A44" s="13">
        <v>2012</v>
      </c>
      <c r="B44" s="12">
        <v>27848264</v>
      </c>
      <c r="C44" s="16">
        <v>64128.627</v>
      </c>
      <c r="D44" s="16">
        <v>56189.578000000001</v>
      </c>
      <c r="E44" s="16">
        <f t="shared" si="0"/>
        <v>2302.7872401669274</v>
      </c>
      <c r="F44" s="8"/>
    </row>
    <row r="45" spans="1:6" s="3" customFormat="1" ht="16.5" customHeight="1">
      <c r="A45" s="13">
        <v>2013</v>
      </c>
      <c r="B45" s="14">
        <v>28821785</v>
      </c>
      <c r="C45" s="17">
        <v>68081.72</v>
      </c>
      <c r="D45" s="17">
        <v>59144.504000000001</v>
      </c>
      <c r="E45" s="16">
        <f t="shared" si="0"/>
        <v>2362.1618161401175</v>
      </c>
      <c r="F45" s="8"/>
    </row>
    <row r="46" spans="1:6" s="3" customFormat="1" ht="16.5" customHeight="1">
      <c r="A46" s="13">
        <v>2014</v>
      </c>
      <c r="B46" s="14">
        <v>28537908</v>
      </c>
      <c r="C46" s="17">
        <v>68339.180999999997</v>
      </c>
      <c r="D46" s="17">
        <v>58889</v>
      </c>
      <c r="E46" s="16">
        <f t="shared" si="0"/>
        <v>2394.6808224344968</v>
      </c>
      <c r="F46" s="8"/>
    </row>
    <row r="47" spans="1:6" s="3" customFormat="1" ht="16.5" customHeight="1">
      <c r="A47" s="13">
        <v>2015</v>
      </c>
      <c r="B47" s="14">
        <v>28081708</v>
      </c>
      <c r="C47" s="18">
        <v>68524.975000000006</v>
      </c>
      <c r="D47" s="17">
        <v>58795</v>
      </c>
      <c r="E47" s="16">
        <f t="shared" si="0"/>
        <v>2440.1996844351493</v>
      </c>
      <c r="F47" s="8"/>
    </row>
    <row r="48" spans="1:6" s="3" customFormat="1" ht="16.5" customHeight="1">
      <c r="A48" s="13">
        <v>2016</v>
      </c>
      <c r="B48" s="15">
        <v>27382904</v>
      </c>
      <c r="C48" s="18">
        <v>66723.338000000003</v>
      </c>
      <c r="D48" s="18">
        <v>57053.987000000001</v>
      </c>
      <c r="E48" s="16">
        <f t="shared" si="0"/>
        <v>2436.6786663678913</v>
      </c>
      <c r="F48" s="8"/>
    </row>
    <row r="49" spans="1:7" s="3" customFormat="1" ht="16.5" customHeight="1">
      <c r="A49" s="13">
        <v>2017</v>
      </c>
      <c r="B49" s="12">
        <v>27030382</v>
      </c>
      <c r="C49" s="16">
        <v>66442.81</v>
      </c>
      <c r="D49" s="16">
        <v>56750.790999999997</v>
      </c>
      <c r="E49" s="16">
        <f t="shared" si="0"/>
        <v>2458.0788388414194</v>
      </c>
      <c r="F49" s="8"/>
    </row>
    <row r="50" spans="1:7" s="3" customFormat="1" ht="16.5" customHeight="1">
      <c r="A50" s="13">
        <v>2018</v>
      </c>
      <c r="B50" s="12">
        <v>26492486</v>
      </c>
      <c r="C50" s="16">
        <v>64923.555999999997</v>
      </c>
      <c r="D50" s="16">
        <v>56161.216</v>
      </c>
      <c r="E50" s="16">
        <f t="shared" si="0"/>
        <v>2450.6403815783842</v>
      </c>
      <c r="F50" s="8"/>
      <c r="G50" s="23"/>
    </row>
    <row r="51" spans="1:7" s="3" customFormat="1" ht="16.5" customHeight="1">
      <c r="A51" s="13">
        <v>2019</v>
      </c>
      <c r="B51" s="12">
        <v>26738391</v>
      </c>
      <c r="C51" s="16">
        <f>64477508/1000</f>
        <v>64477.508000000002</v>
      </c>
      <c r="D51" s="16">
        <f>55672459/1000</f>
        <v>55672.459000000003</v>
      </c>
      <c r="E51" s="16">
        <f t="shared" ref="E51" si="1">C51*1000000/B51</f>
        <v>2411.4206423266082</v>
      </c>
      <c r="F51" s="8"/>
      <c r="G51" s="23"/>
    </row>
    <row r="52" spans="1:7" s="3" customFormat="1" ht="16.5" customHeight="1">
      <c r="A52" s="13">
        <v>2020</v>
      </c>
      <c r="B52" s="12">
        <v>26025709</v>
      </c>
      <c r="C52" s="16">
        <f>26025709/1000</f>
        <v>26025.708999999999</v>
      </c>
      <c r="D52" s="16">
        <f>22652633/1000</f>
        <v>22652.633000000002</v>
      </c>
      <c r="E52" s="16">
        <f>(C52*1000000)/B52</f>
        <v>1000</v>
      </c>
      <c r="F52" s="8"/>
      <c r="G52" s="23"/>
    </row>
    <row r="53" spans="1:7" s="3" customFormat="1" ht="16.5" customHeight="1">
      <c r="A53" s="9"/>
      <c r="B53" s="10"/>
      <c r="C53" s="10"/>
      <c r="D53" s="10"/>
      <c r="E53" s="10"/>
      <c r="F53" s="8"/>
    </row>
    <row r="54" spans="1:7">
      <c r="A54" s="3"/>
      <c r="B54" s="3"/>
      <c r="C54" s="8"/>
      <c r="D54" s="8"/>
      <c r="E54" s="8"/>
      <c r="F54" s="2"/>
    </row>
    <row r="55" spans="1:7" ht="41.25" customHeight="1">
      <c r="A55" s="24" t="s">
        <v>9</v>
      </c>
      <c r="B55" s="24"/>
      <c r="C55" s="24"/>
      <c r="D55" s="24"/>
      <c r="E55" s="24"/>
    </row>
    <row r="56" spans="1:7" ht="26.25" customHeight="1">
      <c r="A56" s="26" t="s">
        <v>4</v>
      </c>
      <c r="B56" s="26"/>
      <c r="C56" s="26"/>
      <c r="D56" s="26"/>
      <c r="E56" s="26"/>
    </row>
    <row r="57" spans="1:7" ht="27" customHeight="1">
      <c r="A57" s="25" t="s">
        <v>5</v>
      </c>
      <c r="B57" s="25"/>
      <c r="C57" s="25"/>
      <c r="D57" s="25"/>
      <c r="E57" s="25"/>
    </row>
    <row r="58" spans="1:7" ht="18.75" customHeight="1">
      <c r="A58" s="26" t="s">
        <v>6</v>
      </c>
      <c r="B58" s="25"/>
      <c r="C58" s="25"/>
      <c r="D58" s="25"/>
      <c r="E58" s="25"/>
    </row>
  </sheetData>
  <mergeCells count="5">
    <mergeCell ref="A55:E55"/>
    <mergeCell ref="A57:E57"/>
    <mergeCell ref="A58:E58"/>
    <mergeCell ref="A3:E3"/>
    <mergeCell ref="A56:E56"/>
  </mergeCells>
  <phoneticPr fontId="0" type="noConversion"/>
  <hyperlinks>
    <hyperlink ref="A56" r:id="rId1" xr:uid="{00000000-0004-0000-0000-000000000000}"/>
    <hyperlink ref="A58" r:id="rId2" xr:uid="{00000000-0004-0000-0000-000001000000}"/>
  </hyperlinks>
  <printOptions horizontalCentered="1" verticalCentered="1"/>
  <pageMargins left="0.75" right="0.75" top="1" bottom="1" header="0.5" footer="0.5"/>
  <pageSetup scale="66" fitToWidth="0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EITC Recipients</vt:lpstr>
      <vt:lpstr>'EITC Recipients'!Print_Area</vt:lpstr>
    </vt:vector>
  </TitlesOfParts>
  <Company>The Urban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Kobes</dc:creator>
  <cp:lastModifiedBy>Nikhita Airi</cp:lastModifiedBy>
  <cp:lastPrinted>2020-09-15T17:01:20Z</cp:lastPrinted>
  <dcterms:created xsi:type="dcterms:W3CDTF">2002-01-03T19:20:09Z</dcterms:created>
  <dcterms:modified xsi:type="dcterms:W3CDTF">2022-12-20T00:24:05Z</dcterms:modified>
</cp:coreProperties>
</file>