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PC\Scratch\TPCModel\Projects\2022\Baseline Tables (LM CL LH)\10. Who Pays No Tax\Tables\version to post\"/>
    </mc:Choice>
  </mc:AlternateContent>
  <xr:revisionPtr revIDLastSave="0" documentId="13_ncr:1_{E43FFF3F-8BB2-44C8-8FA7-4ACCBDB86CE3}" xr6:coauthVersionLast="45" xr6:coauthVersionMax="45" xr10:uidLastSave="{00000000-0000-0000-0000-000000000000}"/>
  <bookViews>
    <workbookView xWindow="-110" yWindow="-110" windowWidth="19420" windowHeight="10420" tabRatio="724" xr2:uid="{00000000-000D-0000-FFFF-FFFF00000000}"/>
  </bookViews>
  <sheets>
    <sheet name="All" sheetId="11" r:id="rId1"/>
    <sheet name="Single" sheetId="14" r:id="rId2"/>
    <sheet name="Joint" sheetId="15" r:id="rId3"/>
    <sheet name="HoH" sheetId="16" r:id="rId4"/>
    <sheet name="w Children" sheetId="17" r:id="rId5"/>
    <sheet name="Elderly" sheetId="18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5" l="1"/>
  <c r="G24" i="15"/>
  <c r="I22" i="15"/>
  <c r="K31" i="15"/>
  <c r="I31" i="15"/>
  <c r="G31" i="15"/>
  <c r="E31" i="15"/>
  <c r="C31" i="15"/>
  <c r="I24" i="15"/>
  <c r="C24" i="15"/>
  <c r="C17" i="15"/>
  <c r="E17" i="15"/>
  <c r="C23" i="15"/>
  <c r="E23" i="15"/>
  <c r="C22" i="15"/>
  <c r="K22" i="15"/>
  <c r="G21" i="15"/>
  <c r="C21" i="15"/>
  <c r="K21" i="15"/>
  <c r="G20" i="15"/>
  <c r="I20" i="15"/>
  <c r="C20" i="15"/>
  <c r="K20" i="15"/>
  <c r="G19" i="15"/>
  <c r="C19" i="15"/>
  <c r="E19" i="15"/>
  <c r="G18" i="15"/>
  <c r="C18" i="15"/>
  <c r="K18" i="15"/>
  <c r="G17" i="15"/>
  <c r="K17" i="15"/>
  <c r="G16" i="15"/>
  <c r="I16" i="15"/>
  <c r="C16" i="15"/>
  <c r="E16" i="15"/>
  <c r="G15" i="15"/>
  <c r="C15" i="15"/>
  <c r="K15" i="15"/>
  <c r="E15" i="15"/>
  <c r="G14" i="15"/>
  <c r="C14" i="15"/>
  <c r="G13" i="15"/>
  <c r="C13" i="15"/>
  <c r="K13" i="15"/>
  <c r="E13" i="15"/>
  <c r="K14" i="15"/>
  <c r="E21" i="15"/>
  <c r="E18" i="15"/>
  <c r="I15" i="15"/>
  <c r="E22" i="15"/>
  <c r="K19" i="15"/>
  <c r="E20" i="15"/>
  <c r="E14" i="15"/>
  <c r="I17" i="15"/>
  <c r="I19" i="15"/>
  <c r="I14" i="15"/>
  <c r="K24" i="15"/>
  <c r="E24" i="15"/>
  <c r="I18" i="15"/>
  <c r="I21" i="15"/>
  <c r="K16" i="15"/>
  <c r="I13" i="15"/>
</calcChain>
</file>

<file path=xl/sharedStrings.xml><?xml version="1.0" encoding="utf-8"?>
<sst xmlns="http://schemas.openxmlformats.org/spreadsheetml/2006/main" count="259" uniqueCount="45">
  <si>
    <t>All</t>
  </si>
  <si>
    <t>PRELIMINARY RESULTS</t>
  </si>
  <si>
    <t>http://www.taxpolicycenter.org</t>
  </si>
  <si>
    <t>All Tax Units</t>
  </si>
  <si>
    <t>(2) Tax units with negative adjusted gross income are excluded from their respective income class but are included in the totals. For a description of expanded cash income, see http://www.taxpolicycenter.org/TaxModel/income.cfm.</t>
  </si>
  <si>
    <t>Distribution of Tax Units That Pay No Individual Income Tax</t>
  </si>
  <si>
    <t>Number of Tax Units (thousands)</t>
  </si>
  <si>
    <t>Percent of All Tax Units</t>
  </si>
  <si>
    <t xml:space="preserve">Percent of All Non Paying Tax Units </t>
  </si>
  <si>
    <t xml:space="preserve">Percent of Tax Units in Class That Are Non Paying </t>
  </si>
  <si>
    <t>Dispersion of Individual Income Tax Liability for those with Liability of less than $5</t>
  </si>
  <si>
    <t>Percentile of Income Tax Liability Distribution</t>
  </si>
  <si>
    <t>10th</t>
  </si>
  <si>
    <t>25th</t>
  </si>
  <si>
    <t>50th</t>
  </si>
  <si>
    <t>75th</t>
  </si>
  <si>
    <t>90th</t>
  </si>
  <si>
    <t>Tax Liability</t>
  </si>
  <si>
    <t>(1) Calendar year. Tabulations are under current law and include both filing and non-filing units but exclude those that are dependents of other tax units.  Tax units are considered to have positive income tax if their tax liability is greater than $5.</t>
  </si>
  <si>
    <t>* Non-zero value rounded to zero; ** Insufficient data</t>
  </si>
  <si>
    <t>Less than 10</t>
  </si>
  <si>
    <t>10-20</t>
  </si>
  <si>
    <t>20-30</t>
  </si>
  <si>
    <t>30-40</t>
  </si>
  <si>
    <t>40-50</t>
  </si>
  <si>
    <t>50-75</t>
  </si>
  <si>
    <t>75-100</t>
  </si>
  <si>
    <t>100-200</t>
  </si>
  <si>
    <t>200-500</t>
  </si>
  <si>
    <t>500-1,000</t>
  </si>
  <si>
    <t>More than 1,000</t>
  </si>
  <si>
    <t>(3) Income tax after refundable credits.</t>
  </si>
  <si>
    <r>
      <t>Number of Non Paying Tax Units (thousands)</t>
    </r>
    <r>
      <rPr>
        <b/>
        <vertAlign val="superscript"/>
        <sz val="10"/>
        <rFont val="Calibri"/>
        <family val="2"/>
      </rPr>
      <t>3</t>
    </r>
  </si>
  <si>
    <r>
      <t>Expanded Cash Income Level (thousands of 2020 dollars)</t>
    </r>
    <r>
      <rPr>
        <b/>
        <vertAlign val="superscript"/>
        <sz val="10"/>
        <rFont val="Calibri"/>
        <family val="2"/>
      </rPr>
      <t>2</t>
    </r>
  </si>
  <si>
    <t>Addendum</t>
  </si>
  <si>
    <t>*</t>
  </si>
  <si>
    <t>Single Tax Units</t>
  </si>
  <si>
    <t>Married Filing Jointly Tax Units</t>
  </si>
  <si>
    <t>Head of Household Tax Units</t>
  </si>
  <si>
    <t>All Tax Units with Children</t>
  </si>
  <si>
    <t>All Tax Units Aged 65+</t>
  </si>
  <si>
    <r>
      <t xml:space="preserve"> by Expanded Cash Income Level, Current Law, 2026 </t>
    </r>
    <r>
      <rPr>
        <b/>
        <vertAlign val="superscript"/>
        <sz val="12"/>
        <rFont val="Calibri"/>
        <family val="2"/>
      </rPr>
      <t>1</t>
    </r>
  </si>
  <si>
    <r>
      <t xml:space="preserve"> by Expanded Cash Income Percentile, Current Law, 2026 </t>
    </r>
    <r>
      <rPr>
        <b/>
        <vertAlign val="superscript"/>
        <sz val="12"/>
        <rFont val="Calibri"/>
        <family val="2"/>
      </rPr>
      <t>1</t>
    </r>
  </si>
  <si>
    <t>Source: Urban-Brookings Tax Policy Center Microsimulation Model (version 0722-2).</t>
  </si>
  <si>
    <t>Table T22-0135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</si>
</sst>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vertAlign val="superscript"/>
      <sz val="12"/>
      <name val="Calibri"/>
      <family val="2"/>
    </font>
    <font>
      <sz val="10"/>
      <name val="Arial"/>
      <family val="2"/>
    </font>
    <font>
      <b/>
      <vertAlign val="superscript"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6" fillId="0" borderId="0" xfId="3" applyFont="1"/>
    <xf numFmtId="0" fontId="7" fillId="0" borderId="0" xfId="3" applyFont="1"/>
    <xf numFmtId="0" fontId="8" fillId="0" borderId="0" xfId="1" applyFont="1" applyAlignment="1" applyProtection="1">
      <alignment horizontal="right"/>
    </xf>
    <xf numFmtId="0" fontId="1" fillId="0" borderId="0" xfId="3" applyFont="1"/>
    <xf numFmtId="15" fontId="7" fillId="0" borderId="0" xfId="3" applyNumberFormat="1" applyFont="1"/>
    <xf numFmtId="0" fontId="6" fillId="0" borderId="1" xfId="3" applyFont="1" applyBorder="1"/>
    <xf numFmtId="0" fontId="6" fillId="0" borderId="0" xfId="4" applyFont="1" applyBorder="1" applyAlignment="1">
      <alignment horizontal="center"/>
    </xf>
    <xf numFmtId="0" fontId="6" fillId="0" borderId="2" xfId="3" applyFont="1" applyBorder="1"/>
    <xf numFmtId="0" fontId="6" fillId="0" borderId="0" xfId="3" applyFont="1" applyFill="1" applyBorder="1"/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wrapText="1"/>
    </xf>
    <xf numFmtId="0" fontId="7" fillId="0" borderId="3" xfId="3" applyFont="1" applyBorder="1" applyAlignment="1">
      <alignment horizontal="center" vertical="center" wrapText="1"/>
    </xf>
    <xf numFmtId="0" fontId="6" fillId="0" borderId="0" xfId="5" applyFont="1"/>
    <xf numFmtId="0" fontId="7" fillId="0" borderId="3" xfId="3" applyFont="1" applyBorder="1" applyAlignment="1">
      <alignment horizontal="center" vertical="center"/>
    </xf>
    <xf numFmtId="0" fontId="6" fillId="0" borderId="3" xfId="5" applyFont="1" applyBorder="1" applyAlignment="1">
      <alignment horizont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wrapText="1"/>
    </xf>
    <xf numFmtId="0" fontId="6" fillId="0" borderId="0" xfId="4" applyFont="1" applyBorder="1" applyAlignment="1">
      <alignment horizontal="center" vertical="center" wrapText="1"/>
    </xf>
    <xf numFmtId="49" fontId="7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 indent="1"/>
    </xf>
    <xf numFmtId="0" fontId="6" fillId="0" borderId="0" xfId="3" applyFont="1" applyAlignment="1">
      <alignment horizontal="right" indent="1"/>
    </xf>
    <xf numFmtId="164" fontId="6" fillId="0" borderId="0" xfId="3" applyNumberFormat="1" applyFont="1" applyAlignment="1">
      <alignment horizontal="right" indent="1"/>
    </xf>
    <xf numFmtId="3" fontId="6" fillId="0" borderId="0" xfId="3" applyNumberFormat="1" applyFont="1"/>
    <xf numFmtId="164" fontId="6" fillId="0" borderId="0" xfId="3" applyNumberFormat="1" applyFont="1"/>
    <xf numFmtId="49" fontId="7" fillId="0" borderId="0" xfId="3" applyNumberFormat="1" applyFont="1" applyAlignment="1">
      <alignment horizontal="center"/>
    </xf>
    <xf numFmtId="3" fontId="7" fillId="0" borderId="4" xfId="3" applyNumberFormat="1" applyFont="1" applyBorder="1" applyAlignment="1">
      <alignment horizontal="center"/>
    </xf>
    <xf numFmtId="3" fontId="7" fillId="0" borderId="0" xfId="3" applyNumberFormat="1" applyFont="1" applyAlignment="1">
      <alignment horizontal="center"/>
    </xf>
    <xf numFmtId="0" fontId="6" fillId="0" borderId="0" xfId="3" applyFont="1" applyFill="1" applyBorder="1" applyAlignment="1">
      <alignment wrapText="1"/>
    </xf>
    <xf numFmtId="0" fontId="9" fillId="0" borderId="0" xfId="0" applyFont="1" applyAlignment="1">
      <alignment wrapText="1"/>
    </xf>
    <xf numFmtId="0" fontId="6" fillId="0" borderId="0" xfId="3" applyFont="1" applyFill="1" applyBorder="1" applyAlignment="1"/>
    <xf numFmtId="49" fontId="7" fillId="0" borderId="0" xfId="3" applyNumberFormat="1" applyFont="1" applyAlignment="1">
      <alignment horizontal="left"/>
    </xf>
    <xf numFmtId="0" fontId="6" fillId="0" borderId="0" xfId="3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15" fontId="7" fillId="0" borderId="0" xfId="3" quotePrefix="1" applyNumberFormat="1" applyFont="1" applyFill="1" applyAlignment="1">
      <alignment horizontal="left"/>
    </xf>
    <xf numFmtId="0" fontId="7" fillId="0" borderId="3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49" fontId="7" fillId="0" borderId="0" xfId="3" applyNumberFormat="1" applyFont="1" applyAlignment="1">
      <alignment horizontal="center"/>
    </xf>
    <xf numFmtId="0" fontId="6" fillId="0" borderId="0" xfId="3" applyFont="1" applyAlignment="1">
      <alignment wrapText="1"/>
    </xf>
    <xf numFmtId="15" fontId="7" fillId="0" borderId="0" xfId="3" quotePrefix="1" applyNumberFormat="1" applyFont="1" applyAlignment="1">
      <alignment horizontal="left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6" fillId="0" borderId="0" xfId="5" applyFont="1" applyAlignment="1">
      <alignment horizontal="center" wrapText="1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1" fillId="0" borderId="0" xfId="3"/>
    <xf numFmtId="0" fontId="7" fillId="0" borderId="3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49" fontId="7" fillId="0" borderId="0" xfId="3" applyNumberFormat="1" applyFont="1" applyAlignment="1">
      <alignment horizontal="center"/>
    </xf>
    <xf numFmtId="3" fontId="7" fillId="0" borderId="2" xfId="3" applyNumberFormat="1" applyFont="1" applyBorder="1" applyAlignment="1">
      <alignment horizontal="center"/>
    </xf>
    <xf numFmtId="0" fontId="6" fillId="0" borderId="0" xfId="3" applyFont="1" applyFill="1" applyBorder="1" applyAlignment="1">
      <alignment wrapText="1"/>
    </xf>
    <xf numFmtId="0" fontId="6" fillId="0" borderId="0" xfId="3" applyFont="1" applyAlignment="1">
      <alignment vertical="top" wrapText="1"/>
    </xf>
    <xf numFmtId="0" fontId="6" fillId="0" borderId="0" xfId="3" applyFont="1" applyAlignment="1">
      <alignment wrapText="1"/>
    </xf>
    <xf numFmtId="0" fontId="10" fillId="0" borderId="0" xfId="3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7" fillId="0" borderId="0" xfId="3" applyFont="1" applyAlignment="1">
      <alignment horizontal="center" vertical="center" wrapText="1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_Acc and Freeze Options" xfId="3" xr:uid="{00000000-0005-0000-0000-000003000000}"/>
    <cellStyle name="Normal_BG suggestion" xfId="4" xr:uid="{00000000-0005-0000-0000-000004000000}"/>
    <cellStyle name="Normal_levels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xpolicycenter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xpolicycenter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xpolicycenter.org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xpolicycenter.org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axpolicycenter.org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axpolicycenter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showGridLines="0" tabSelected="1" topLeftCell="A20" zoomScaleNormal="100" workbookViewId="0">
      <selection activeCell="M29" sqref="M29"/>
    </sheetView>
  </sheetViews>
  <sheetFormatPr defaultColWidth="8" defaultRowHeight="13" x14ac:dyDescent="0.3"/>
  <cols>
    <col min="1" max="1" width="17.7265625" style="15" customWidth="1"/>
    <col min="2" max="2" width="2.7265625" style="15" customWidth="1"/>
    <col min="3" max="3" width="10.7265625" style="15" customWidth="1"/>
    <col min="4" max="4" width="1.7265625" style="15" customWidth="1"/>
    <col min="5" max="5" width="10.7265625" style="15" customWidth="1"/>
    <col min="6" max="6" width="1.7265625" style="15" customWidth="1"/>
    <col min="7" max="7" width="17.7265625" style="15" customWidth="1"/>
    <col min="8" max="8" width="1.7265625" style="15" customWidth="1"/>
    <col min="9" max="9" width="10.7265625" style="15" customWidth="1"/>
    <col min="10" max="10" width="1.7265625" style="15" customWidth="1"/>
    <col min="11" max="11" width="12" style="15" customWidth="1"/>
    <col min="12" max="12" width="5.26953125" style="15" customWidth="1"/>
    <col min="13" max="16" width="8" style="15"/>
    <col min="17" max="17" width="9" style="15" bestFit="1" customWidth="1"/>
    <col min="18" max="16384" width="8" style="15"/>
  </cols>
  <sheetData>
    <row r="1" spans="1:11" x14ac:dyDescent="0.3">
      <c r="A1" s="37">
        <v>44859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3" t="s">
        <v>2</v>
      </c>
    </row>
    <row r="2" spans="1:11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5" x14ac:dyDescent="0.35">
      <c r="A3" s="57" t="s">
        <v>44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15.5" x14ac:dyDescent="0.35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.5" x14ac:dyDescent="0.3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17.5" x14ac:dyDescent="0.35">
      <c r="A6" s="57" t="s">
        <v>41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3.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" customHeight="1" thickTop="1" x14ac:dyDescent="0.3">
      <c r="A8" s="49" t="s">
        <v>33</v>
      </c>
      <c r="B8" s="14"/>
      <c r="C8" s="60" t="s">
        <v>6</v>
      </c>
      <c r="D8" s="16"/>
      <c r="E8" s="61" t="s">
        <v>7</v>
      </c>
      <c r="F8" s="17"/>
      <c r="G8" s="49" t="s">
        <v>32</v>
      </c>
      <c r="H8" s="18"/>
      <c r="I8" s="49" t="s">
        <v>8</v>
      </c>
      <c r="J8" s="14"/>
      <c r="K8" s="49" t="s">
        <v>9</v>
      </c>
    </row>
    <row r="9" spans="1:11" ht="15" customHeight="1" x14ac:dyDescent="0.3">
      <c r="A9" s="58"/>
      <c r="B9" s="11"/>
      <c r="C9" s="58"/>
      <c r="D9" s="10"/>
      <c r="E9" s="58"/>
      <c r="F9" s="19"/>
      <c r="G9" s="50"/>
      <c r="H9" s="20"/>
      <c r="I9" s="50"/>
      <c r="J9" s="11"/>
      <c r="K9" s="50"/>
    </row>
    <row r="10" spans="1:11" ht="12.75" customHeight="1" x14ac:dyDescent="0.3">
      <c r="A10" s="58"/>
      <c r="B10" s="11"/>
      <c r="C10" s="58"/>
      <c r="D10" s="11"/>
      <c r="E10" s="58"/>
      <c r="F10" s="7"/>
      <c r="G10" s="50"/>
      <c r="H10" s="20"/>
      <c r="I10" s="50"/>
      <c r="J10" s="11"/>
      <c r="K10" s="50"/>
    </row>
    <row r="11" spans="1:11" x14ac:dyDescent="0.3">
      <c r="A11" s="59"/>
      <c r="B11" s="11"/>
      <c r="C11" s="59"/>
      <c r="D11" s="12"/>
      <c r="E11" s="59"/>
      <c r="F11" s="7"/>
      <c r="G11" s="51"/>
      <c r="H11" s="20"/>
      <c r="I11" s="51"/>
      <c r="J11" s="11"/>
      <c r="K11" s="5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21" t="s">
        <v>20</v>
      </c>
      <c r="B13" s="1"/>
      <c r="C13" s="22">
        <v>8080</v>
      </c>
      <c r="D13" s="23"/>
      <c r="E13" s="24">
        <v>4.3553255713669685</v>
      </c>
      <c r="F13" s="23"/>
      <c r="G13" s="22">
        <v>8070</v>
      </c>
      <c r="H13" s="23"/>
      <c r="I13" s="24">
        <v>11.651747040138607</v>
      </c>
      <c r="J13" s="23"/>
      <c r="K13" s="24">
        <v>99.876237623762378</v>
      </c>
    </row>
    <row r="14" spans="1:11" x14ac:dyDescent="0.3">
      <c r="A14" s="21" t="s">
        <v>21</v>
      </c>
      <c r="B14" s="1"/>
      <c r="C14" s="22">
        <v>18970</v>
      </c>
      <c r="D14" s="23"/>
      <c r="E14" s="24">
        <v>10.22531263475636</v>
      </c>
      <c r="F14" s="23"/>
      <c r="G14" s="22">
        <v>17050</v>
      </c>
      <c r="H14" s="23"/>
      <c r="I14" s="24">
        <v>24.617383771296563</v>
      </c>
      <c r="J14" s="23"/>
      <c r="K14" s="24">
        <v>89.878755930416446</v>
      </c>
    </row>
    <row r="15" spans="1:11" x14ac:dyDescent="0.3">
      <c r="A15" s="21" t="s">
        <v>22</v>
      </c>
      <c r="B15" s="1"/>
      <c r="C15" s="22">
        <v>18950</v>
      </c>
      <c r="D15" s="23"/>
      <c r="E15" s="24">
        <v>10.214532125916344</v>
      </c>
      <c r="F15" s="23"/>
      <c r="G15" s="22">
        <v>14570</v>
      </c>
      <c r="H15" s="23"/>
      <c r="I15" s="24">
        <v>21.036673404562517</v>
      </c>
      <c r="J15" s="23"/>
      <c r="K15" s="24">
        <v>76.886543535620049</v>
      </c>
    </row>
    <row r="16" spans="1:11" x14ac:dyDescent="0.3">
      <c r="A16" s="21" t="s">
        <v>23</v>
      </c>
      <c r="B16" s="1"/>
      <c r="C16" s="22">
        <v>16070</v>
      </c>
      <c r="D16" s="23"/>
      <c r="E16" s="24">
        <v>8.6621388529538592</v>
      </c>
      <c r="F16" s="23"/>
      <c r="G16" s="22">
        <v>10290</v>
      </c>
      <c r="H16" s="23"/>
      <c r="I16" s="24">
        <v>14.857060352295697</v>
      </c>
      <c r="J16" s="23"/>
      <c r="K16" s="24">
        <v>64.032358431860615</v>
      </c>
    </row>
    <row r="17" spans="1:11" x14ac:dyDescent="0.3">
      <c r="A17" s="21" t="s">
        <v>24</v>
      </c>
      <c r="B17" s="1"/>
      <c r="C17" s="22">
        <v>14000</v>
      </c>
      <c r="D17" s="23"/>
      <c r="E17" s="24">
        <v>7.5463561880120738</v>
      </c>
      <c r="F17" s="23"/>
      <c r="G17" s="22">
        <v>6600</v>
      </c>
      <c r="H17" s="23"/>
      <c r="I17" s="24">
        <v>9.5293098469535078</v>
      </c>
      <c r="J17" s="23"/>
      <c r="K17" s="24">
        <v>47.142857142857139</v>
      </c>
    </row>
    <row r="18" spans="1:11" x14ac:dyDescent="0.3">
      <c r="A18" s="21" t="s">
        <v>25</v>
      </c>
      <c r="B18" s="1"/>
      <c r="C18" s="22">
        <v>26260</v>
      </c>
      <c r="D18" s="23"/>
      <c r="E18" s="24">
        <v>14.154808106942648</v>
      </c>
      <c r="F18" s="23"/>
      <c r="G18" s="22">
        <v>7090</v>
      </c>
      <c r="H18" s="23"/>
      <c r="I18" s="24">
        <v>10.236788911348542</v>
      </c>
      <c r="J18" s="23"/>
      <c r="K18" s="24">
        <v>26.999238385377001</v>
      </c>
    </row>
    <row r="19" spans="1:11" x14ac:dyDescent="0.3">
      <c r="A19" s="21" t="s">
        <v>26</v>
      </c>
      <c r="B19" s="1"/>
      <c r="C19" s="22">
        <v>19390</v>
      </c>
      <c r="D19" s="23"/>
      <c r="E19" s="24">
        <v>10.451703320396723</v>
      </c>
      <c r="F19" s="23"/>
      <c r="G19" s="22">
        <v>2480</v>
      </c>
      <c r="H19" s="23"/>
      <c r="I19" s="24">
        <v>3.5807103667340452</v>
      </c>
      <c r="J19" s="23"/>
      <c r="K19" s="24">
        <v>12.790097988653946</v>
      </c>
    </row>
    <row r="20" spans="1:11" x14ac:dyDescent="0.3">
      <c r="A20" s="21" t="s">
        <v>27</v>
      </c>
      <c r="B20" s="1"/>
      <c r="C20" s="22">
        <v>36970</v>
      </c>
      <c r="D20" s="23"/>
      <c r="E20" s="24">
        <v>19.927770590771885</v>
      </c>
      <c r="F20" s="23"/>
      <c r="G20" s="22">
        <v>1420</v>
      </c>
      <c r="H20" s="23"/>
      <c r="I20" s="24">
        <v>2.0502454519203002</v>
      </c>
      <c r="J20" s="23"/>
      <c r="K20" s="24">
        <v>3.8409521233432513</v>
      </c>
    </row>
    <row r="21" spans="1:11" x14ac:dyDescent="0.3">
      <c r="A21" s="21" t="s">
        <v>28</v>
      </c>
      <c r="B21" s="1"/>
      <c r="C21" s="22">
        <v>21080</v>
      </c>
      <c r="D21" s="23"/>
      <c r="E21" s="24">
        <v>11.36265631737818</v>
      </c>
      <c r="F21" s="23"/>
      <c r="G21" s="22">
        <v>170</v>
      </c>
      <c r="H21" s="23"/>
      <c r="I21" s="24">
        <v>0.24545192030031765</v>
      </c>
      <c r="J21" s="23"/>
      <c r="K21" s="24">
        <v>0.80645161290322576</v>
      </c>
    </row>
    <row r="22" spans="1:11" x14ac:dyDescent="0.3">
      <c r="A22" s="21" t="s">
        <v>29</v>
      </c>
      <c r="B22" s="1"/>
      <c r="C22" s="22">
        <v>3010</v>
      </c>
      <c r="D22" s="23"/>
      <c r="E22" s="24">
        <v>1.6224665804225959</v>
      </c>
      <c r="F22" s="23"/>
      <c r="G22" s="22">
        <v>10</v>
      </c>
      <c r="H22" s="23"/>
      <c r="I22" s="22" t="s">
        <v>35</v>
      </c>
      <c r="J22" s="23"/>
      <c r="K22" s="24">
        <v>0.33222591362126247</v>
      </c>
    </row>
    <row r="23" spans="1:11" x14ac:dyDescent="0.3">
      <c r="A23" s="21" t="s">
        <v>30</v>
      </c>
      <c r="B23" s="1"/>
      <c r="C23" s="22">
        <v>1190</v>
      </c>
      <c r="D23" s="23"/>
      <c r="E23" s="24">
        <v>0.64144027598102626</v>
      </c>
      <c r="F23" s="23"/>
      <c r="G23" s="22" t="s">
        <v>35</v>
      </c>
      <c r="H23" s="23"/>
      <c r="I23" s="22" t="s">
        <v>35</v>
      </c>
      <c r="J23" s="23"/>
      <c r="K23" s="22" t="s">
        <v>35</v>
      </c>
    </row>
    <row r="24" spans="1:11" x14ac:dyDescent="0.3">
      <c r="A24" s="21" t="s">
        <v>0</v>
      </c>
      <c r="B24" s="1"/>
      <c r="C24" s="22">
        <v>185520</v>
      </c>
      <c r="D24" s="23"/>
      <c r="E24" s="24">
        <v>100</v>
      </c>
      <c r="F24" s="23"/>
      <c r="G24" s="22">
        <v>69260</v>
      </c>
      <c r="H24" s="23"/>
      <c r="I24" s="24">
        <v>100</v>
      </c>
      <c r="J24" s="23"/>
      <c r="K24" s="24">
        <v>37.332902112979731</v>
      </c>
    </row>
    <row r="25" spans="1:11" x14ac:dyDescent="0.3">
      <c r="A25" s="21"/>
      <c r="B25" s="1"/>
      <c r="C25" s="22"/>
      <c r="D25" s="23"/>
      <c r="E25" s="24"/>
      <c r="F25" s="23"/>
      <c r="G25" s="22"/>
      <c r="H25" s="23"/>
      <c r="I25" s="24"/>
      <c r="J25" s="23"/>
      <c r="K25" s="24"/>
    </row>
    <row r="26" spans="1:11" x14ac:dyDescent="0.3">
      <c r="A26" s="33" t="s">
        <v>34</v>
      </c>
      <c r="B26" s="1"/>
      <c r="C26" s="25"/>
      <c r="D26" s="1"/>
      <c r="E26" s="26"/>
      <c r="F26" s="1"/>
      <c r="G26" s="25"/>
      <c r="H26" s="1"/>
      <c r="I26" s="26"/>
      <c r="J26" s="1"/>
      <c r="K26" s="26"/>
    </row>
    <row r="27" spans="1:11" x14ac:dyDescent="0.3">
      <c r="B27" s="52" t="s">
        <v>10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3">
      <c r="A29" s="21"/>
      <c r="B29" s="1"/>
      <c r="C29" s="53" t="s">
        <v>11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3">
      <c r="A30" s="21"/>
      <c r="B30" s="1"/>
      <c r="C30" s="28" t="s">
        <v>12</v>
      </c>
      <c r="D30" s="29"/>
      <c r="E30" s="28" t="s">
        <v>13</v>
      </c>
      <c r="F30" s="29"/>
      <c r="G30" s="28" t="s">
        <v>14</v>
      </c>
      <c r="H30" s="29"/>
      <c r="I30" s="28" t="s">
        <v>15</v>
      </c>
      <c r="J30" s="29"/>
      <c r="K30" s="28" t="s">
        <v>16</v>
      </c>
    </row>
    <row r="31" spans="1:11" x14ac:dyDescent="0.3">
      <c r="A31" s="21" t="s">
        <v>17</v>
      </c>
      <c r="B31" s="1"/>
      <c r="C31" s="25">
        <v>-5260</v>
      </c>
      <c r="D31" s="25"/>
      <c r="E31" s="25">
        <v>-1030</v>
      </c>
      <c r="F31" s="25"/>
      <c r="G31" s="25">
        <v>0</v>
      </c>
      <c r="H31" s="25"/>
      <c r="I31" s="25">
        <v>0</v>
      </c>
      <c r="J31" s="25"/>
      <c r="K31" s="25">
        <v>0</v>
      </c>
    </row>
    <row r="32" spans="1:1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23" x14ac:dyDescent="0.3">
      <c r="A33" s="1" t="s">
        <v>43</v>
      </c>
      <c r="B33" s="9"/>
      <c r="C33" s="1"/>
      <c r="D33" s="1"/>
      <c r="E33" s="1"/>
      <c r="F33" s="1"/>
      <c r="G33" s="1"/>
      <c r="H33" s="1"/>
      <c r="I33" s="1"/>
      <c r="J33" s="1"/>
      <c r="K33" s="1"/>
    </row>
    <row r="34" spans="1:23" x14ac:dyDescent="0.3">
      <c r="A34" s="32" t="s">
        <v>19</v>
      </c>
      <c r="B34" s="9"/>
      <c r="C34" s="1"/>
      <c r="D34" s="1"/>
      <c r="E34" s="1"/>
      <c r="F34" s="1"/>
      <c r="G34" s="1"/>
      <c r="H34" s="1"/>
      <c r="I34" s="1"/>
      <c r="J34" s="1"/>
      <c r="K34" s="1"/>
    </row>
    <row r="35" spans="1:23" x14ac:dyDescent="0.3">
      <c r="A35" s="54" t="s">
        <v>18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1"/>
      <c r="M35" s="1"/>
      <c r="N35" s="1"/>
      <c r="O35" s="1"/>
      <c r="P35" s="1"/>
      <c r="Q35" s="1"/>
      <c r="R35" s="1"/>
      <c r="S35" s="1"/>
      <c r="T35" s="1"/>
      <c r="U35" s="1"/>
      <c r="V35" s="4"/>
      <c r="W35" s="4"/>
    </row>
    <row r="36" spans="1:23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1"/>
      <c r="M36" s="1"/>
      <c r="N36" s="1"/>
      <c r="O36" s="1"/>
      <c r="P36" s="1"/>
      <c r="Q36" s="1"/>
      <c r="R36" s="1"/>
      <c r="S36" s="1"/>
      <c r="T36" s="1"/>
      <c r="U36" s="1"/>
      <c r="V36" s="4"/>
      <c r="W36" s="4"/>
    </row>
    <row r="37" spans="1:23" ht="12.75" customHeigh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ht="12.75" customHeight="1" x14ac:dyDescent="0.3">
      <c r="A38" s="55" t="s">
        <v>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3" ht="12.75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9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34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2.75" customHeight="1" x14ac:dyDescent="0.3">
      <c r="A41" s="56" t="s">
        <v>31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3" ht="12.75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2.75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x14ac:dyDescent="0.3">
      <c r="L44" s="35"/>
    </row>
    <row r="45" spans="1:23" x14ac:dyDescent="0.3">
      <c r="L45" s="35"/>
    </row>
  </sheetData>
  <mergeCells count="15">
    <mergeCell ref="A41:K41"/>
    <mergeCell ref="A3:K3"/>
    <mergeCell ref="A4:K4"/>
    <mergeCell ref="A5:K5"/>
    <mergeCell ref="A6:K6"/>
    <mergeCell ref="A8:A11"/>
    <mergeCell ref="C8:C11"/>
    <mergeCell ref="E8:E11"/>
    <mergeCell ref="G8:G11"/>
    <mergeCell ref="I8:I11"/>
    <mergeCell ref="K8:K11"/>
    <mergeCell ref="B27:K27"/>
    <mergeCell ref="C29:K29"/>
    <mergeCell ref="A35:K37"/>
    <mergeCell ref="A38:K40"/>
  </mergeCells>
  <hyperlinks>
    <hyperlink ref="K1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5"/>
  <sheetViews>
    <sheetView showGridLines="0" zoomScaleNormal="100" workbookViewId="0">
      <selection activeCell="N7" sqref="N7"/>
    </sheetView>
  </sheetViews>
  <sheetFormatPr defaultColWidth="8" defaultRowHeight="13" x14ac:dyDescent="0.3"/>
  <cols>
    <col min="1" max="1" width="17.7265625" style="15" customWidth="1"/>
    <col min="2" max="2" width="2.7265625" style="15" customWidth="1"/>
    <col min="3" max="3" width="10.7265625" style="15" customWidth="1"/>
    <col min="4" max="4" width="1.7265625" style="15" customWidth="1"/>
    <col min="5" max="5" width="10.7265625" style="15" customWidth="1"/>
    <col min="6" max="6" width="1.7265625" style="15" customWidth="1"/>
    <col min="7" max="7" width="19" style="15" customWidth="1"/>
    <col min="8" max="8" width="1.7265625" style="15" customWidth="1"/>
    <col min="9" max="9" width="10.7265625" style="15" customWidth="1"/>
    <col min="10" max="10" width="1.7265625" style="15" customWidth="1"/>
    <col min="11" max="11" width="12" style="15" customWidth="1"/>
    <col min="12" max="12" width="5.26953125" style="15" customWidth="1"/>
    <col min="13" max="16" width="8" style="15"/>
    <col min="17" max="17" width="9" style="15" bestFit="1" customWidth="1"/>
    <col min="18" max="16384" width="8" style="15"/>
  </cols>
  <sheetData>
    <row r="1" spans="1:11" x14ac:dyDescent="0.3">
      <c r="A1" s="42">
        <v>44859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3" t="s">
        <v>2</v>
      </c>
    </row>
    <row r="2" spans="1:11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5" x14ac:dyDescent="0.3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5" x14ac:dyDescent="0.35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.5" x14ac:dyDescent="0.35">
      <c r="A5" s="62" t="s">
        <v>36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7.5" x14ac:dyDescent="0.35">
      <c r="A6" s="62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3.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" customHeight="1" thickTop="1" x14ac:dyDescent="0.3">
      <c r="A8" s="49" t="s">
        <v>33</v>
      </c>
      <c r="B8" s="38"/>
      <c r="C8" s="60" t="s">
        <v>6</v>
      </c>
      <c r="D8" s="16"/>
      <c r="E8" s="61" t="s">
        <v>7</v>
      </c>
      <c r="F8" s="17"/>
      <c r="G8" s="49" t="s">
        <v>32</v>
      </c>
      <c r="H8" s="18"/>
      <c r="I8" s="49" t="s">
        <v>8</v>
      </c>
      <c r="J8" s="38"/>
      <c r="K8" s="49" t="s">
        <v>9</v>
      </c>
    </row>
    <row r="9" spans="1:11" ht="15" customHeight="1" x14ac:dyDescent="0.3">
      <c r="A9" s="58"/>
      <c r="B9" s="43"/>
      <c r="C9" s="58"/>
      <c r="D9" s="44"/>
      <c r="E9" s="58"/>
      <c r="F9" s="45"/>
      <c r="G9" s="63"/>
      <c r="H9" s="46"/>
      <c r="I9" s="63"/>
      <c r="J9" s="43"/>
      <c r="K9" s="63"/>
    </row>
    <row r="10" spans="1:11" ht="12.75" customHeight="1" x14ac:dyDescent="0.3">
      <c r="A10" s="58"/>
      <c r="B10" s="43"/>
      <c r="C10" s="58"/>
      <c r="D10" s="43"/>
      <c r="E10" s="58"/>
      <c r="F10" s="47"/>
      <c r="G10" s="63"/>
      <c r="H10" s="46"/>
      <c r="I10" s="63"/>
      <c r="J10" s="43"/>
      <c r="K10" s="63"/>
    </row>
    <row r="11" spans="1:11" x14ac:dyDescent="0.3">
      <c r="A11" s="59"/>
      <c r="B11" s="43"/>
      <c r="C11" s="59"/>
      <c r="D11" s="39"/>
      <c r="E11" s="59"/>
      <c r="F11" s="47"/>
      <c r="G11" s="51"/>
      <c r="H11" s="46"/>
      <c r="I11" s="51"/>
      <c r="J11" s="43"/>
      <c r="K11" s="5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21" t="s">
        <v>20</v>
      </c>
      <c r="B13" s="1"/>
      <c r="C13" s="22">
        <v>6650</v>
      </c>
      <c r="D13" s="23"/>
      <c r="E13" s="24">
        <v>7.2110171329429624</v>
      </c>
      <c r="F13" s="23"/>
      <c r="G13" s="22">
        <v>6630</v>
      </c>
      <c r="H13" s="23"/>
      <c r="I13" s="24">
        <v>17.026194144838215</v>
      </c>
      <c r="J13" s="23"/>
      <c r="K13" s="24">
        <v>99.699248120300751</v>
      </c>
    </row>
    <row r="14" spans="1:11" x14ac:dyDescent="0.3">
      <c r="A14" s="21" t="s">
        <v>21</v>
      </c>
      <c r="B14" s="1"/>
      <c r="C14" s="22">
        <v>15260</v>
      </c>
      <c r="D14" s="23"/>
      <c r="E14" s="24">
        <v>16.547386684016484</v>
      </c>
      <c r="F14" s="23"/>
      <c r="G14" s="22">
        <v>13430</v>
      </c>
      <c r="H14" s="23"/>
      <c r="I14" s="24">
        <v>34.488957370313301</v>
      </c>
      <c r="J14" s="23"/>
      <c r="K14" s="24">
        <v>88.00786369593709</v>
      </c>
    </row>
    <row r="15" spans="1:11" x14ac:dyDescent="0.3">
      <c r="A15" s="21" t="s">
        <v>22</v>
      </c>
      <c r="B15" s="1"/>
      <c r="C15" s="22">
        <v>13010</v>
      </c>
      <c r="D15" s="23"/>
      <c r="E15" s="24">
        <v>14.107568857080894</v>
      </c>
      <c r="F15" s="23"/>
      <c r="G15" s="22">
        <v>9030</v>
      </c>
      <c r="H15" s="23"/>
      <c r="I15" s="24">
        <v>23.189522342064713</v>
      </c>
      <c r="J15" s="23"/>
      <c r="K15" s="24">
        <v>69.408147578785545</v>
      </c>
    </row>
    <row r="16" spans="1:11" x14ac:dyDescent="0.3">
      <c r="A16" s="21" t="s">
        <v>23</v>
      </c>
      <c r="B16" s="1"/>
      <c r="C16" s="22">
        <v>9630</v>
      </c>
      <c r="D16" s="23"/>
      <c r="E16" s="24">
        <v>10.44242029928432</v>
      </c>
      <c r="F16" s="23"/>
      <c r="G16" s="22">
        <v>4540</v>
      </c>
      <c r="H16" s="23"/>
      <c r="I16" s="24">
        <v>11.658962506420135</v>
      </c>
      <c r="J16" s="23"/>
      <c r="K16" s="24">
        <v>47.144340602284529</v>
      </c>
    </row>
    <row r="17" spans="1:11" x14ac:dyDescent="0.3">
      <c r="A17" s="21" t="s">
        <v>24</v>
      </c>
      <c r="B17" s="1"/>
      <c r="C17" s="22">
        <v>8080</v>
      </c>
      <c r="D17" s="23"/>
      <c r="E17" s="24">
        <v>8.7616569073953592</v>
      </c>
      <c r="F17" s="23"/>
      <c r="G17" s="22">
        <v>2010</v>
      </c>
      <c r="H17" s="23"/>
      <c r="I17" s="24">
        <v>5.1617873651771955</v>
      </c>
      <c r="J17" s="23"/>
      <c r="K17" s="24">
        <v>24.876237623762375</v>
      </c>
    </row>
    <row r="18" spans="1:11" x14ac:dyDescent="0.3">
      <c r="A18" s="21" t="s">
        <v>25</v>
      </c>
      <c r="B18" s="1"/>
      <c r="C18" s="22">
        <v>14820</v>
      </c>
      <c r="D18" s="23"/>
      <c r="E18" s="24">
        <v>16.070266753415748</v>
      </c>
      <c r="F18" s="23"/>
      <c r="G18" s="22">
        <v>1600</v>
      </c>
      <c r="H18" s="23"/>
      <c r="I18" s="24">
        <v>4.1088854648176678</v>
      </c>
      <c r="J18" s="23"/>
      <c r="K18" s="24">
        <v>10.796221322537113</v>
      </c>
    </row>
    <row r="19" spans="1:11" x14ac:dyDescent="0.3">
      <c r="A19" s="21" t="s">
        <v>26</v>
      </c>
      <c r="B19" s="1"/>
      <c r="C19" s="22">
        <v>9180</v>
      </c>
      <c r="D19" s="23"/>
      <c r="E19" s="24">
        <v>9.9544567338972012</v>
      </c>
      <c r="F19" s="23"/>
      <c r="G19" s="22">
        <v>470</v>
      </c>
      <c r="H19" s="23"/>
      <c r="I19" s="24">
        <v>1.2069851052901901</v>
      </c>
      <c r="J19" s="23"/>
      <c r="K19" s="24">
        <v>5.1198257080610023</v>
      </c>
    </row>
    <row r="20" spans="1:11" x14ac:dyDescent="0.3">
      <c r="A20" s="21" t="s">
        <v>27</v>
      </c>
      <c r="B20" s="1"/>
      <c r="C20" s="22">
        <v>11250</v>
      </c>
      <c r="D20" s="23"/>
      <c r="E20" s="24">
        <v>12.199089134677944</v>
      </c>
      <c r="F20" s="23"/>
      <c r="G20" s="22">
        <v>330</v>
      </c>
      <c r="H20" s="23"/>
      <c r="I20" s="24">
        <v>0.84745762711864403</v>
      </c>
      <c r="J20" s="23"/>
      <c r="K20" s="24">
        <v>2.9333333333333331</v>
      </c>
    </row>
    <row r="21" spans="1:11" x14ac:dyDescent="0.3">
      <c r="A21" s="21" t="s">
        <v>28</v>
      </c>
      <c r="B21" s="1"/>
      <c r="C21" s="22">
        <v>3000</v>
      </c>
      <c r="D21" s="23"/>
      <c r="E21" s="24">
        <v>3.253090435914118</v>
      </c>
      <c r="F21" s="23"/>
      <c r="G21" s="22">
        <v>30</v>
      </c>
      <c r="H21" s="23"/>
      <c r="I21" s="24">
        <v>7.7041602465331288E-2</v>
      </c>
      <c r="J21" s="23"/>
      <c r="K21" s="24">
        <v>1</v>
      </c>
    </row>
    <row r="22" spans="1:11" x14ac:dyDescent="0.3">
      <c r="A22" s="21" t="s">
        <v>29</v>
      </c>
      <c r="B22" s="1"/>
      <c r="C22" s="22">
        <v>340</v>
      </c>
      <c r="D22" s="23"/>
      <c r="E22" s="24">
        <v>0.36868358273693341</v>
      </c>
      <c r="F22" s="23"/>
      <c r="G22" s="22" t="s">
        <v>35</v>
      </c>
      <c r="H22" s="23"/>
      <c r="I22" s="24" t="s">
        <v>35</v>
      </c>
      <c r="J22" s="23"/>
      <c r="K22" s="24" t="s">
        <v>35</v>
      </c>
    </row>
    <row r="23" spans="1:11" x14ac:dyDescent="0.3">
      <c r="A23" s="21" t="s">
        <v>30</v>
      </c>
      <c r="B23" s="1"/>
      <c r="C23" s="22">
        <v>140</v>
      </c>
      <c r="D23" s="23"/>
      <c r="E23" s="24">
        <v>0.15181088700932552</v>
      </c>
      <c r="F23" s="23"/>
      <c r="G23" s="22" t="s">
        <v>35</v>
      </c>
      <c r="H23" s="23"/>
      <c r="I23" s="24" t="s">
        <v>35</v>
      </c>
      <c r="J23" s="23"/>
      <c r="K23" s="24" t="s">
        <v>35</v>
      </c>
    </row>
    <row r="24" spans="1:11" x14ac:dyDescent="0.3">
      <c r="A24" s="21" t="s">
        <v>0</v>
      </c>
      <c r="B24" s="1"/>
      <c r="C24" s="22">
        <v>92220</v>
      </c>
      <c r="D24" s="23"/>
      <c r="E24" s="24">
        <v>100</v>
      </c>
      <c r="F24" s="23"/>
      <c r="G24" s="22">
        <v>38940</v>
      </c>
      <c r="H24" s="23"/>
      <c r="I24" s="24">
        <v>100</v>
      </c>
      <c r="J24" s="23"/>
      <c r="K24" s="24">
        <v>42.225113858165258</v>
      </c>
    </row>
    <row r="25" spans="1:11" x14ac:dyDescent="0.3">
      <c r="A25" s="21"/>
      <c r="B25" s="1"/>
      <c r="C25" s="22"/>
      <c r="D25" s="23"/>
      <c r="E25" s="24"/>
      <c r="F25" s="23"/>
      <c r="G25" s="22"/>
      <c r="H25" s="23"/>
      <c r="I25" s="24"/>
      <c r="J25" s="23"/>
      <c r="K25" s="24"/>
    </row>
    <row r="26" spans="1:11" x14ac:dyDescent="0.3">
      <c r="A26" s="33" t="s">
        <v>34</v>
      </c>
      <c r="B26" s="1"/>
      <c r="C26" s="25"/>
      <c r="D26" s="1"/>
      <c r="E26" s="26"/>
      <c r="F26" s="1"/>
      <c r="G26" s="25"/>
      <c r="H26" s="1"/>
      <c r="I26" s="26"/>
      <c r="J26" s="1"/>
      <c r="K26" s="26"/>
    </row>
    <row r="27" spans="1:11" x14ac:dyDescent="0.3">
      <c r="B27" s="52" t="s">
        <v>10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3">
      <c r="A29" s="21"/>
      <c r="B29" s="1"/>
      <c r="C29" s="53" t="s">
        <v>11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3">
      <c r="A30" s="21"/>
      <c r="B30" s="1"/>
      <c r="C30" s="28" t="s">
        <v>12</v>
      </c>
      <c r="D30" s="29"/>
      <c r="E30" s="28" t="s">
        <v>13</v>
      </c>
      <c r="F30" s="29"/>
      <c r="G30" s="28" t="s">
        <v>14</v>
      </c>
      <c r="H30" s="29"/>
      <c r="I30" s="28" t="s">
        <v>15</v>
      </c>
      <c r="J30" s="29"/>
      <c r="K30" s="28" t="s">
        <v>16</v>
      </c>
    </row>
    <row r="31" spans="1:11" x14ac:dyDescent="0.3">
      <c r="A31" s="21" t="s">
        <v>17</v>
      </c>
      <c r="B31" s="1"/>
      <c r="C31" s="25">
        <v>-750</v>
      </c>
      <c r="D31" s="25"/>
      <c r="E31" s="25">
        <v>0</v>
      </c>
      <c r="F31" s="25"/>
      <c r="G31" s="25">
        <v>0</v>
      </c>
      <c r="H31" s="25"/>
      <c r="I31" s="25">
        <v>0</v>
      </c>
      <c r="J31" s="25"/>
      <c r="K31" s="25">
        <v>0</v>
      </c>
    </row>
    <row r="32" spans="1:1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23" x14ac:dyDescent="0.3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3" x14ac:dyDescent="0.3">
      <c r="A34" s="1" t="s">
        <v>19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3" x14ac:dyDescent="0.3">
      <c r="A35" s="56" t="s">
        <v>18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1"/>
      <c r="M35" s="1"/>
      <c r="N35" s="1"/>
      <c r="O35" s="1"/>
      <c r="P35" s="1"/>
      <c r="Q35" s="1"/>
      <c r="R35" s="1"/>
      <c r="S35" s="1"/>
      <c r="T35" s="1"/>
      <c r="U35" s="1"/>
      <c r="V35" s="48"/>
      <c r="W35" s="48"/>
    </row>
    <row r="36" spans="1:23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48"/>
      <c r="W36" s="48"/>
    </row>
    <row r="37" spans="1:23" ht="12.75" customHeight="1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2.75" customHeight="1" x14ac:dyDescent="0.3">
      <c r="A38" s="55" t="s">
        <v>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1.5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5.5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2.75" customHeight="1" x14ac:dyDescent="0.3">
      <c r="A41" s="56" t="s">
        <v>31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2.75" customHeigh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2.75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3">
      <c r="L44" s="36"/>
    </row>
    <row r="45" spans="1:23" x14ac:dyDescent="0.3">
      <c r="L45" s="36"/>
    </row>
  </sheetData>
  <mergeCells count="15">
    <mergeCell ref="C29:K29"/>
    <mergeCell ref="A35:K37"/>
    <mergeCell ref="A38:K40"/>
    <mergeCell ref="A41:K41"/>
    <mergeCell ref="A3:K3"/>
    <mergeCell ref="A4:K4"/>
    <mergeCell ref="A5:K5"/>
    <mergeCell ref="A6:K6"/>
    <mergeCell ref="A8:A11"/>
    <mergeCell ref="C8:C11"/>
    <mergeCell ref="E8:E11"/>
    <mergeCell ref="G8:G11"/>
    <mergeCell ref="I8:I11"/>
    <mergeCell ref="K8:K11"/>
    <mergeCell ref="B27:K27"/>
  </mergeCells>
  <hyperlinks>
    <hyperlink ref="K1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5"/>
  <sheetViews>
    <sheetView showGridLines="0" zoomScaleNormal="100" workbookViewId="0">
      <selection activeCell="N7" sqref="N7"/>
    </sheetView>
  </sheetViews>
  <sheetFormatPr defaultColWidth="8" defaultRowHeight="13" x14ac:dyDescent="0.3"/>
  <cols>
    <col min="1" max="1" width="17.7265625" style="15" customWidth="1"/>
    <col min="2" max="2" width="2.7265625" style="15" customWidth="1"/>
    <col min="3" max="3" width="10.7265625" style="15" customWidth="1"/>
    <col min="4" max="4" width="1.7265625" style="15" customWidth="1"/>
    <col min="5" max="5" width="10.7265625" style="15" customWidth="1"/>
    <col min="6" max="6" width="1.7265625" style="15" customWidth="1"/>
    <col min="7" max="7" width="19" style="15" customWidth="1"/>
    <col min="8" max="8" width="1.7265625" style="15" customWidth="1"/>
    <col min="9" max="9" width="10.7265625" style="15" customWidth="1"/>
    <col min="10" max="10" width="1.7265625" style="15" customWidth="1"/>
    <col min="11" max="11" width="12" style="15" customWidth="1"/>
    <col min="12" max="12" width="5.26953125" style="15" customWidth="1"/>
    <col min="13" max="16" width="8" style="15"/>
    <col min="17" max="17" width="9" style="15" bestFit="1" customWidth="1"/>
    <col min="18" max="16384" width="8" style="15"/>
  </cols>
  <sheetData>
    <row r="1" spans="1:11" x14ac:dyDescent="0.3">
      <c r="A1" s="42">
        <v>44859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3" t="s">
        <v>2</v>
      </c>
    </row>
    <row r="2" spans="1:11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5" x14ac:dyDescent="0.3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5" x14ac:dyDescent="0.35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.5" x14ac:dyDescent="0.35">
      <c r="A5" s="62" t="s">
        <v>37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7.5" x14ac:dyDescent="0.35">
      <c r="A6" s="62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3.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" customHeight="1" thickTop="1" x14ac:dyDescent="0.3">
      <c r="A8" s="49" t="s">
        <v>33</v>
      </c>
      <c r="B8" s="38"/>
      <c r="C8" s="60" t="s">
        <v>6</v>
      </c>
      <c r="D8" s="16"/>
      <c r="E8" s="61" t="s">
        <v>7</v>
      </c>
      <c r="F8" s="17"/>
      <c r="G8" s="49" t="s">
        <v>32</v>
      </c>
      <c r="H8" s="18"/>
      <c r="I8" s="49" t="s">
        <v>8</v>
      </c>
      <c r="J8" s="38"/>
      <c r="K8" s="49" t="s">
        <v>9</v>
      </c>
    </row>
    <row r="9" spans="1:11" ht="15" customHeight="1" x14ac:dyDescent="0.3">
      <c r="A9" s="58"/>
      <c r="B9" s="43"/>
      <c r="C9" s="58"/>
      <c r="D9" s="44"/>
      <c r="E9" s="58"/>
      <c r="F9" s="45"/>
      <c r="G9" s="63"/>
      <c r="H9" s="46"/>
      <c r="I9" s="63"/>
      <c r="J9" s="43"/>
      <c r="K9" s="63"/>
    </row>
    <row r="10" spans="1:11" ht="12.75" customHeight="1" x14ac:dyDescent="0.3">
      <c r="A10" s="58"/>
      <c r="B10" s="43"/>
      <c r="C10" s="58"/>
      <c r="D10" s="43"/>
      <c r="E10" s="58"/>
      <c r="F10" s="47"/>
      <c r="G10" s="63"/>
      <c r="H10" s="46"/>
      <c r="I10" s="63"/>
      <c r="J10" s="43"/>
      <c r="K10" s="63"/>
    </row>
    <row r="11" spans="1:11" x14ac:dyDescent="0.3">
      <c r="A11" s="59"/>
      <c r="B11" s="43"/>
      <c r="C11" s="59"/>
      <c r="D11" s="39"/>
      <c r="E11" s="59"/>
      <c r="F11" s="47"/>
      <c r="G11" s="51"/>
      <c r="H11" s="46"/>
      <c r="I11" s="51"/>
      <c r="J11" s="43"/>
      <c r="K11" s="5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21" t="s">
        <v>20</v>
      </c>
      <c r="B13" s="1"/>
      <c r="C13" s="22" t="e">
        <f>ROUND(#REF!/1000,-1)</f>
        <v>#REF!</v>
      </c>
      <c r="D13" s="23"/>
      <c r="E13" s="24" t="e">
        <f>C13/C$24*100</f>
        <v>#REF!</v>
      </c>
      <c r="F13" s="23"/>
      <c r="G13" s="22" t="e">
        <f>ROUND((#REF!-#REF!)/1000,-1)</f>
        <v>#REF!</v>
      </c>
      <c r="H13" s="23"/>
      <c r="I13" s="24" t="e">
        <f>G13/G$24*100</f>
        <v>#REF!</v>
      </c>
      <c r="J13" s="23"/>
      <c r="K13" s="24" t="e">
        <f>G13/C13*100</f>
        <v>#REF!</v>
      </c>
    </row>
    <row r="14" spans="1:11" x14ac:dyDescent="0.3">
      <c r="A14" s="21" t="s">
        <v>21</v>
      </c>
      <c r="B14" s="1"/>
      <c r="C14" s="22" t="e">
        <f>ROUND(#REF!/1000,-1)</f>
        <v>#REF!</v>
      </c>
      <c r="D14" s="23"/>
      <c r="E14" s="24" t="e">
        <f t="shared" ref="E14:E24" si="0">C14/C$24*100</f>
        <v>#REF!</v>
      </c>
      <c r="F14" s="23"/>
      <c r="G14" s="22" t="e">
        <f>ROUND((#REF!-#REF!)/1000,-1)</f>
        <v>#REF!</v>
      </c>
      <c r="H14" s="23"/>
      <c r="I14" s="24" t="e">
        <f t="shared" ref="I14:I24" si="1">G14/G$24*100</f>
        <v>#REF!</v>
      </c>
      <c r="J14" s="23"/>
      <c r="K14" s="24" t="e">
        <f t="shared" ref="K14:K22" si="2">G14/C14*100</f>
        <v>#REF!</v>
      </c>
    </row>
    <row r="15" spans="1:11" x14ac:dyDescent="0.3">
      <c r="A15" s="21" t="s">
        <v>22</v>
      </c>
      <c r="B15" s="1"/>
      <c r="C15" s="22" t="e">
        <f>ROUND(#REF!/1000,-1)</f>
        <v>#REF!</v>
      </c>
      <c r="D15" s="23"/>
      <c r="E15" s="24" t="e">
        <f t="shared" si="0"/>
        <v>#REF!</v>
      </c>
      <c r="F15" s="23"/>
      <c r="G15" s="22" t="e">
        <f>ROUND((#REF!-#REF!)/1000,-1)</f>
        <v>#REF!</v>
      </c>
      <c r="H15" s="23"/>
      <c r="I15" s="24" t="e">
        <f t="shared" si="1"/>
        <v>#REF!</v>
      </c>
      <c r="J15" s="23"/>
      <c r="K15" s="24" t="e">
        <f t="shared" si="2"/>
        <v>#REF!</v>
      </c>
    </row>
    <row r="16" spans="1:11" x14ac:dyDescent="0.3">
      <c r="A16" s="21" t="s">
        <v>23</v>
      </c>
      <c r="B16" s="1"/>
      <c r="C16" s="22" t="e">
        <f>ROUND(#REF!/1000,-1)</f>
        <v>#REF!</v>
      </c>
      <c r="D16" s="23"/>
      <c r="E16" s="24" t="e">
        <f t="shared" si="0"/>
        <v>#REF!</v>
      </c>
      <c r="F16" s="23"/>
      <c r="G16" s="22" t="e">
        <f>ROUND((#REF!-#REF!)/1000,-1)</f>
        <v>#REF!</v>
      </c>
      <c r="H16" s="23"/>
      <c r="I16" s="24" t="e">
        <f t="shared" si="1"/>
        <v>#REF!</v>
      </c>
      <c r="J16" s="23"/>
      <c r="K16" s="24" t="e">
        <f t="shared" si="2"/>
        <v>#REF!</v>
      </c>
    </row>
    <row r="17" spans="1:11" x14ac:dyDescent="0.3">
      <c r="A17" s="21" t="s">
        <v>24</v>
      </c>
      <c r="B17" s="1"/>
      <c r="C17" s="22" t="e">
        <f>ROUND(#REF!/1000,-1)</f>
        <v>#REF!</v>
      </c>
      <c r="D17" s="23"/>
      <c r="E17" s="24" t="e">
        <f t="shared" si="0"/>
        <v>#REF!</v>
      </c>
      <c r="F17" s="23"/>
      <c r="G17" s="22" t="e">
        <f>ROUND((#REF!-#REF!)/1000,-1)</f>
        <v>#REF!</v>
      </c>
      <c r="H17" s="23"/>
      <c r="I17" s="24" t="e">
        <f t="shared" si="1"/>
        <v>#REF!</v>
      </c>
      <c r="J17" s="23"/>
      <c r="K17" s="24" t="e">
        <f t="shared" si="2"/>
        <v>#REF!</v>
      </c>
    </row>
    <row r="18" spans="1:11" x14ac:dyDescent="0.3">
      <c r="A18" s="21" t="s">
        <v>25</v>
      </c>
      <c r="B18" s="1"/>
      <c r="C18" s="22" t="e">
        <f>ROUND(#REF!/1000,-1)</f>
        <v>#REF!</v>
      </c>
      <c r="D18" s="23"/>
      <c r="E18" s="24" t="e">
        <f t="shared" si="0"/>
        <v>#REF!</v>
      </c>
      <c r="F18" s="23"/>
      <c r="G18" s="22" t="e">
        <f>ROUND((#REF!-#REF!)/1000,-1)</f>
        <v>#REF!</v>
      </c>
      <c r="H18" s="23"/>
      <c r="I18" s="24" t="e">
        <f t="shared" si="1"/>
        <v>#REF!</v>
      </c>
      <c r="J18" s="23"/>
      <c r="K18" s="24" t="e">
        <f t="shared" si="2"/>
        <v>#REF!</v>
      </c>
    </row>
    <row r="19" spans="1:11" x14ac:dyDescent="0.3">
      <c r="A19" s="21" t="s">
        <v>26</v>
      </c>
      <c r="B19" s="1"/>
      <c r="C19" s="22" t="e">
        <f>ROUND(#REF!/1000,-1)</f>
        <v>#REF!</v>
      </c>
      <c r="D19" s="23"/>
      <c r="E19" s="24" t="e">
        <f t="shared" si="0"/>
        <v>#REF!</v>
      </c>
      <c r="F19" s="23"/>
      <c r="G19" s="22" t="e">
        <f>ROUND((#REF!-#REF!)/1000,-1)</f>
        <v>#REF!</v>
      </c>
      <c r="H19" s="23"/>
      <c r="I19" s="24" t="e">
        <f t="shared" si="1"/>
        <v>#REF!</v>
      </c>
      <c r="J19" s="23"/>
      <c r="K19" s="24" t="e">
        <f t="shared" si="2"/>
        <v>#REF!</v>
      </c>
    </row>
    <row r="20" spans="1:11" x14ac:dyDescent="0.3">
      <c r="A20" s="21" t="s">
        <v>27</v>
      </c>
      <c r="B20" s="1"/>
      <c r="C20" s="22" t="e">
        <f>ROUND(#REF!/1000,-1)</f>
        <v>#REF!</v>
      </c>
      <c r="D20" s="23"/>
      <c r="E20" s="24" t="e">
        <f t="shared" si="0"/>
        <v>#REF!</v>
      </c>
      <c r="F20" s="23"/>
      <c r="G20" s="22" t="e">
        <f>ROUND((#REF!-#REF!)/1000,-1)</f>
        <v>#REF!</v>
      </c>
      <c r="H20" s="23"/>
      <c r="I20" s="24" t="e">
        <f t="shared" si="1"/>
        <v>#REF!</v>
      </c>
      <c r="J20" s="23"/>
      <c r="K20" s="24" t="e">
        <f t="shared" si="2"/>
        <v>#REF!</v>
      </c>
    </row>
    <row r="21" spans="1:11" x14ac:dyDescent="0.3">
      <c r="A21" s="21" t="s">
        <v>28</v>
      </c>
      <c r="B21" s="1"/>
      <c r="C21" s="22" t="e">
        <f>ROUND(#REF!/1000,-1)</f>
        <v>#REF!</v>
      </c>
      <c r="D21" s="23"/>
      <c r="E21" s="24" t="e">
        <f t="shared" si="0"/>
        <v>#REF!</v>
      </c>
      <c r="F21" s="23"/>
      <c r="G21" s="22" t="e">
        <f>ROUND((#REF!-#REF!)/1000,-1)</f>
        <v>#REF!</v>
      </c>
      <c r="H21" s="23"/>
      <c r="I21" s="24" t="e">
        <f t="shared" si="1"/>
        <v>#REF!</v>
      </c>
      <c r="J21" s="23"/>
      <c r="K21" s="24" t="e">
        <f t="shared" si="2"/>
        <v>#REF!</v>
      </c>
    </row>
    <row r="22" spans="1:11" x14ac:dyDescent="0.3">
      <c r="A22" s="21" t="s">
        <v>29</v>
      </c>
      <c r="B22" s="1"/>
      <c r="C22" s="22" t="e">
        <f>ROUND(#REF!/1000,-1)</f>
        <v>#REF!</v>
      </c>
      <c r="D22" s="23"/>
      <c r="E22" s="24" t="e">
        <f t="shared" si="0"/>
        <v>#REF!</v>
      </c>
      <c r="F22" s="23"/>
      <c r="G22" s="22" t="e">
        <f>ROUND((#REF!-#REF!)/1000,-1)</f>
        <v>#REF!</v>
      </c>
      <c r="H22" s="23"/>
      <c r="I22" s="24" t="e">
        <f t="shared" si="1"/>
        <v>#REF!</v>
      </c>
      <c r="J22" s="23"/>
      <c r="K22" s="24" t="e">
        <f t="shared" si="2"/>
        <v>#REF!</v>
      </c>
    </row>
    <row r="23" spans="1:11" x14ac:dyDescent="0.3">
      <c r="A23" s="21" t="s">
        <v>30</v>
      </c>
      <c r="B23" s="1"/>
      <c r="C23" s="22" t="e">
        <f>ROUND(#REF!/1000,-1)</f>
        <v>#REF!</v>
      </c>
      <c r="D23" s="23"/>
      <c r="E23" s="24" t="e">
        <f t="shared" si="0"/>
        <v>#REF!</v>
      </c>
      <c r="F23" s="23"/>
      <c r="G23" s="24" t="s">
        <v>35</v>
      </c>
      <c r="H23" s="23"/>
      <c r="I23" s="24" t="s">
        <v>35</v>
      </c>
      <c r="J23" s="23"/>
      <c r="K23" s="24" t="s">
        <v>35</v>
      </c>
    </row>
    <row r="24" spans="1:11" x14ac:dyDescent="0.3">
      <c r="A24" s="21" t="s">
        <v>0</v>
      </c>
      <c r="B24" s="1"/>
      <c r="C24" s="22" t="e">
        <f>ROUND(#REF!/1000,-1)</f>
        <v>#REF!</v>
      </c>
      <c r="D24" s="23"/>
      <c r="E24" s="24" t="e">
        <f t="shared" si="0"/>
        <v>#REF!</v>
      </c>
      <c r="F24" s="23"/>
      <c r="G24" s="22" t="e">
        <f>ROUND((#REF!-#REF!)/1000,-1)</f>
        <v>#REF!</v>
      </c>
      <c r="H24" s="23"/>
      <c r="I24" s="24" t="e">
        <f t="shared" si="1"/>
        <v>#REF!</v>
      </c>
      <c r="J24" s="23"/>
      <c r="K24" s="24" t="e">
        <f>G24/C24*100</f>
        <v>#REF!</v>
      </c>
    </row>
    <row r="25" spans="1:11" x14ac:dyDescent="0.3">
      <c r="A25" s="21"/>
      <c r="B25" s="1"/>
      <c r="C25" s="22"/>
      <c r="D25" s="23"/>
      <c r="E25" s="24"/>
      <c r="F25" s="23"/>
      <c r="G25" s="22"/>
      <c r="H25" s="23"/>
      <c r="I25" s="24"/>
      <c r="J25" s="23"/>
      <c r="K25" s="24"/>
    </row>
    <row r="26" spans="1:11" x14ac:dyDescent="0.3">
      <c r="A26" s="33" t="s">
        <v>34</v>
      </c>
      <c r="B26" s="1"/>
      <c r="C26" s="25"/>
      <c r="D26" s="1"/>
      <c r="E26" s="26"/>
      <c r="F26" s="1"/>
      <c r="G26" s="25"/>
      <c r="H26" s="1"/>
      <c r="I26" s="26"/>
      <c r="J26" s="1"/>
      <c r="K26" s="26"/>
    </row>
    <row r="27" spans="1:11" x14ac:dyDescent="0.3">
      <c r="B27" s="52" t="s">
        <v>10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3">
      <c r="A29" s="21"/>
      <c r="B29" s="1"/>
      <c r="C29" s="53" t="s">
        <v>11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3">
      <c r="A30" s="21"/>
      <c r="B30" s="1"/>
      <c r="C30" s="28" t="s">
        <v>12</v>
      </c>
      <c r="D30" s="29"/>
      <c r="E30" s="28" t="s">
        <v>13</v>
      </c>
      <c r="F30" s="29"/>
      <c r="G30" s="28" t="s">
        <v>14</v>
      </c>
      <c r="H30" s="29"/>
      <c r="I30" s="28" t="s">
        <v>15</v>
      </c>
      <c r="J30" s="29"/>
      <c r="K30" s="28" t="s">
        <v>16</v>
      </c>
    </row>
    <row r="31" spans="1:11" x14ac:dyDescent="0.3">
      <c r="A31" s="21" t="s">
        <v>17</v>
      </c>
      <c r="B31" s="1"/>
      <c r="C31" s="25" t="e">
        <f>ROUND(#REF!,-1)</f>
        <v>#REF!</v>
      </c>
      <c r="D31" s="25"/>
      <c r="E31" s="25" t="e">
        <f>ROUND(#REF!,-1)</f>
        <v>#REF!</v>
      </c>
      <c r="F31" s="25"/>
      <c r="G31" s="25" t="e">
        <f>ROUND(#REF!,-1)</f>
        <v>#REF!</v>
      </c>
      <c r="H31" s="25"/>
      <c r="I31" s="25" t="e">
        <f>ROUND(#REF!,-1)</f>
        <v>#REF!</v>
      </c>
      <c r="J31" s="25"/>
      <c r="K31" s="25" t="e">
        <f>ROUND(#REF!,-1)</f>
        <v>#REF!</v>
      </c>
    </row>
    <row r="32" spans="1:1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23" x14ac:dyDescent="0.3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3" x14ac:dyDescent="0.3">
      <c r="A34" s="1" t="s">
        <v>19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3" x14ac:dyDescent="0.3">
      <c r="A35" s="56" t="s">
        <v>18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1"/>
      <c r="M35" s="1"/>
      <c r="N35" s="1"/>
      <c r="O35" s="1"/>
      <c r="P35" s="1"/>
      <c r="Q35" s="1"/>
      <c r="R35" s="1"/>
      <c r="S35" s="1"/>
      <c r="T35" s="1"/>
      <c r="U35" s="1"/>
      <c r="V35" s="48"/>
      <c r="W35" s="48"/>
    </row>
    <row r="36" spans="1:23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48"/>
      <c r="W36" s="48"/>
    </row>
    <row r="37" spans="1:23" ht="12.75" customHeight="1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2.75" customHeight="1" x14ac:dyDescent="0.3">
      <c r="A38" s="55" t="s">
        <v>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2.75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5.5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2.75" customHeight="1" x14ac:dyDescent="0.3">
      <c r="A41" s="56" t="s">
        <v>31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2.75" customHeigh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2.75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3">
      <c r="L44" s="36"/>
    </row>
    <row r="45" spans="1:23" x14ac:dyDescent="0.3">
      <c r="L45" s="36"/>
    </row>
  </sheetData>
  <mergeCells count="15">
    <mergeCell ref="C29:K29"/>
    <mergeCell ref="A35:K37"/>
    <mergeCell ref="A38:K40"/>
    <mergeCell ref="A41:K41"/>
    <mergeCell ref="A3:K3"/>
    <mergeCell ref="A4:K4"/>
    <mergeCell ref="A5:K5"/>
    <mergeCell ref="A6:K6"/>
    <mergeCell ref="A8:A11"/>
    <mergeCell ref="C8:C11"/>
    <mergeCell ref="E8:E11"/>
    <mergeCell ref="G8:G11"/>
    <mergeCell ref="I8:I11"/>
    <mergeCell ref="K8:K11"/>
    <mergeCell ref="B27:K27"/>
  </mergeCells>
  <hyperlinks>
    <hyperlink ref="K1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5"/>
  <sheetViews>
    <sheetView showGridLines="0" topLeftCell="A22" zoomScaleNormal="100" workbookViewId="0">
      <selection activeCell="N7" sqref="N7"/>
    </sheetView>
  </sheetViews>
  <sheetFormatPr defaultColWidth="8" defaultRowHeight="13" x14ac:dyDescent="0.3"/>
  <cols>
    <col min="1" max="1" width="17.7265625" style="15" customWidth="1"/>
    <col min="2" max="2" width="2.7265625" style="15" customWidth="1"/>
    <col min="3" max="3" width="10.7265625" style="15" customWidth="1"/>
    <col min="4" max="4" width="1.7265625" style="15" customWidth="1"/>
    <col min="5" max="5" width="10.7265625" style="15" customWidth="1"/>
    <col min="6" max="6" width="1.7265625" style="15" customWidth="1"/>
    <col min="7" max="7" width="19" style="15" customWidth="1"/>
    <col min="8" max="8" width="1.7265625" style="15" customWidth="1"/>
    <col min="9" max="9" width="10.7265625" style="15" customWidth="1"/>
    <col min="10" max="10" width="1.7265625" style="15" customWidth="1"/>
    <col min="11" max="11" width="12" style="15" customWidth="1"/>
    <col min="12" max="12" width="5.26953125" style="15" customWidth="1"/>
    <col min="13" max="16" width="8" style="15"/>
    <col min="17" max="17" width="9" style="15" bestFit="1" customWidth="1"/>
    <col min="18" max="16384" width="8" style="15"/>
  </cols>
  <sheetData>
    <row r="1" spans="1:11" x14ac:dyDescent="0.3">
      <c r="A1" s="42">
        <v>44859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3" t="s">
        <v>2</v>
      </c>
    </row>
    <row r="2" spans="1:11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5" x14ac:dyDescent="0.3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5" x14ac:dyDescent="0.35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.5" x14ac:dyDescent="0.35">
      <c r="A5" s="62" t="s">
        <v>38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7.5" x14ac:dyDescent="0.35">
      <c r="A6" s="62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3.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" customHeight="1" thickTop="1" x14ac:dyDescent="0.3">
      <c r="A8" s="49" t="s">
        <v>33</v>
      </c>
      <c r="B8" s="38"/>
      <c r="C8" s="60" t="s">
        <v>6</v>
      </c>
      <c r="D8" s="16"/>
      <c r="E8" s="61" t="s">
        <v>7</v>
      </c>
      <c r="F8" s="17"/>
      <c r="G8" s="49" t="s">
        <v>32</v>
      </c>
      <c r="H8" s="18"/>
      <c r="I8" s="49" t="s">
        <v>8</v>
      </c>
      <c r="J8" s="38"/>
      <c r="K8" s="49" t="s">
        <v>9</v>
      </c>
    </row>
    <row r="9" spans="1:11" ht="15" customHeight="1" x14ac:dyDescent="0.3">
      <c r="A9" s="58"/>
      <c r="B9" s="43"/>
      <c r="C9" s="58"/>
      <c r="D9" s="44"/>
      <c r="E9" s="58"/>
      <c r="F9" s="45"/>
      <c r="G9" s="63"/>
      <c r="H9" s="46"/>
      <c r="I9" s="63"/>
      <c r="J9" s="43"/>
      <c r="K9" s="63"/>
    </row>
    <row r="10" spans="1:11" ht="12.75" customHeight="1" x14ac:dyDescent="0.3">
      <c r="A10" s="58"/>
      <c r="B10" s="43"/>
      <c r="C10" s="58"/>
      <c r="D10" s="43"/>
      <c r="E10" s="58"/>
      <c r="F10" s="47"/>
      <c r="G10" s="63"/>
      <c r="H10" s="46"/>
      <c r="I10" s="63"/>
      <c r="J10" s="43"/>
      <c r="K10" s="63"/>
    </row>
    <row r="11" spans="1:11" x14ac:dyDescent="0.3">
      <c r="A11" s="59"/>
      <c r="B11" s="43"/>
      <c r="C11" s="59"/>
      <c r="D11" s="39"/>
      <c r="E11" s="59"/>
      <c r="F11" s="47"/>
      <c r="G11" s="51"/>
      <c r="H11" s="46"/>
      <c r="I11" s="51"/>
      <c r="J11" s="43"/>
      <c r="K11" s="5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21" t="s">
        <v>20</v>
      </c>
      <c r="B13" s="1"/>
      <c r="C13" s="22">
        <v>520</v>
      </c>
      <c r="D13" s="23"/>
      <c r="E13" s="24">
        <v>2.2108843537414966</v>
      </c>
      <c r="F13" s="23"/>
      <c r="G13" s="22">
        <v>520</v>
      </c>
      <c r="H13" s="23"/>
      <c r="I13" s="24">
        <v>3.857566765578635</v>
      </c>
      <c r="J13" s="23"/>
      <c r="K13" s="24">
        <v>100</v>
      </c>
    </row>
    <row r="14" spans="1:11" x14ac:dyDescent="0.3">
      <c r="A14" s="21" t="s">
        <v>21</v>
      </c>
      <c r="B14" s="1"/>
      <c r="C14" s="22">
        <v>1910</v>
      </c>
      <c r="D14" s="23"/>
      <c r="E14" s="24">
        <v>8.1207482993197289</v>
      </c>
      <c r="F14" s="23"/>
      <c r="G14" s="22">
        <v>1900</v>
      </c>
      <c r="H14" s="23"/>
      <c r="I14" s="24">
        <v>14.094955489614245</v>
      </c>
      <c r="J14" s="23"/>
      <c r="K14" s="24">
        <v>99.476439790575924</v>
      </c>
    </row>
    <row r="15" spans="1:11" x14ac:dyDescent="0.3">
      <c r="A15" s="21" t="s">
        <v>22</v>
      </c>
      <c r="B15" s="1"/>
      <c r="C15" s="22">
        <v>2920</v>
      </c>
      <c r="D15" s="23"/>
      <c r="E15" s="24">
        <v>12.414965986394558</v>
      </c>
      <c r="F15" s="23"/>
      <c r="G15" s="22">
        <v>2850</v>
      </c>
      <c r="H15" s="23"/>
      <c r="I15" s="24">
        <v>21.142433234421365</v>
      </c>
      <c r="J15" s="23"/>
      <c r="K15" s="24">
        <v>97.602739726027394</v>
      </c>
    </row>
    <row r="16" spans="1:11" x14ac:dyDescent="0.3">
      <c r="A16" s="21" t="s">
        <v>23</v>
      </c>
      <c r="B16" s="1"/>
      <c r="C16" s="22">
        <v>3120</v>
      </c>
      <c r="D16" s="23"/>
      <c r="E16" s="24">
        <v>13.26530612244898</v>
      </c>
      <c r="F16" s="23"/>
      <c r="G16" s="22">
        <v>2960</v>
      </c>
      <c r="H16" s="23"/>
      <c r="I16" s="24">
        <v>21.958456973293767</v>
      </c>
      <c r="J16" s="23"/>
      <c r="K16" s="24">
        <v>94.871794871794862</v>
      </c>
    </row>
    <row r="17" spans="1:11" x14ac:dyDescent="0.3">
      <c r="A17" s="21" t="s">
        <v>24</v>
      </c>
      <c r="B17" s="1"/>
      <c r="C17" s="22">
        <v>2620</v>
      </c>
      <c r="D17" s="23"/>
      <c r="E17" s="24">
        <v>11.139455782312925</v>
      </c>
      <c r="F17" s="23"/>
      <c r="G17" s="22">
        <v>2070</v>
      </c>
      <c r="H17" s="23"/>
      <c r="I17" s="24">
        <v>15.356083086053413</v>
      </c>
      <c r="J17" s="23"/>
      <c r="K17" s="24">
        <v>79.007633587786259</v>
      </c>
    </row>
    <row r="18" spans="1:11" x14ac:dyDescent="0.3">
      <c r="A18" s="21" t="s">
        <v>25</v>
      </c>
      <c r="B18" s="1"/>
      <c r="C18" s="22">
        <v>4690</v>
      </c>
      <c r="D18" s="23"/>
      <c r="E18" s="24">
        <v>19.940476190476193</v>
      </c>
      <c r="F18" s="23"/>
      <c r="G18" s="22">
        <v>2260</v>
      </c>
      <c r="H18" s="23"/>
      <c r="I18" s="24">
        <v>16.765578635014837</v>
      </c>
      <c r="J18" s="23"/>
      <c r="K18" s="24">
        <v>48.187633262260128</v>
      </c>
    </row>
    <row r="19" spans="1:11" x14ac:dyDescent="0.3">
      <c r="A19" s="21" t="s">
        <v>26</v>
      </c>
      <c r="B19" s="1"/>
      <c r="C19" s="22">
        <v>3020</v>
      </c>
      <c r="D19" s="23"/>
      <c r="E19" s="24">
        <v>12.84013605442177</v>
      </c>
      <c r="F19" s="23"/>
      <c r="G19" s="22">
        <v>690</v>
      </c>
      <c r="H19" s="23"/>
      <c r="I19" s="24">
        <v>5.1186943620178038</v>
      </c>
      <c r="J19" s="23"/>
      <c r="K19" s="24">
        <v>22.847682119205299</v>
      </c>
    </row>
    <row r="20" spans="1:11" x14ac:dyDescent="0.3">
      <c r="A20" s="21" t="s">
        <v>27</v>
      </c>
      <c r="B20" s="1"/>
      <c r="C20" s="22">
        <v>3840</v>
      </c>
      <c r="D20" s="23"/>
      <c r="E20" s="24">
        <v>16.326530612244898</v>
      </c>
      <c r="F20" s="23"/>
      <c r="G20" s="22">
        <v>150</v>
      </c>
      <c r="H20" s="23"/>
      <c r="I20" s="24">
        <v>1.1127596439169141</v>
      </c>
      <c r="J20" s="23"/>
      <c r="K20" s="24">
        <v>3.90625</v>
      </c>
    </row>
    <row r="21" spans="1:11" x14ac:dyDescent="0.3">
      <c r="A21" s="21" t="s">
        <v>28</v>
      </c>
      <c r="B21" s="1"/>
      <c r="C21" s="22">
        <v>750</v>
      </c>
      <c r="D21" s="23"/>
      <c r="E21" s="24">
        <v>3.1887755102040818</v>
      </c>
      <c r="F21" s="23"/>
      <c r="G21" s="22">
        <v>10</v>
      </c>
      <c r="H21" s="23"/>
      <c r="I21" s="24">
        <v>7.4183976261127604E-2</v>
      </c>
      <c r="J21" s="23"/>
      <c r="K21" s="24">
        <v>1.3333333333333335</v>
      </c>
    </row>
    <row r="22" spans="1:11" x14ac:dyDescent="0.3">
      <c r="A22" s="21" t="s">
        <v>29</v>
      </c>
      <c r="B22" s="1"/>
      <c r="C22" s="22">
        <v>50</v>
      </c>
      <c r="D22" s="23"/>
      <c r="E22" s="24">
        <v>0.21258503401360546</v>
      </c>
      <c r="F22" s="23"/>
      <c r="G22" s="22" t="s">
        <v>35</v>
      </c>
      <c r="H22" s="23"/>
      <c r="I22" s="24" t="s">
        <v>35</v>
      </c>
      <c r="J22" s="23"/>
      <c r="K22" s="24" t="s">
        <v>35</v>
      </c>
    </row>
    <row r="23" spans="1:11" x14ac:dyDescent="0.3">
      <c r="A23" s="21" t="s">
        <v>30</v>
      </c>
      <c r="B23" s="1"/>
      <c r="C23" s="22">
        <v>20</v>
      </c>
      <c r="D23" s="23"/>
      <c r="E23" s="24">
        <v>8.5034013605442174E-2</v>
      </c>
      <c r="F23" s="23"/>
      <c r="G23" s="22" t="s">
        <v>35</v>
      </c>
      <c r="H23" s="23"/>
      <c r="I23" s="24" t="s">
        <v>35</v>
      </c>
      <c r="J23" s="23"/>
      <c r="K23" s="24" t="s">
        <v>35</v>
      </c>
    </row>
    <row r="24" spans="1:11" x14ac:dyDescent="0.3">
      <c r="A24" s="21" t="s">
        <v>0</v>
      </c>
      <c r="B24" s="1"/>
      <c r="C24" s="22">
        <v>23520</v>
      </c>
      <c r="D24" s="23"/>
      <c r="E24" s="24">
        <v>100</v>
      </c>
      <c r="F24" s="23"/>
      <c r="G24" s="22">
        <v>13480</v>
      </c>
      <c r="H24" s="23"/>
      <c r="I24" s="24">
        <v>100</v>
      </c>
      <c r="J24" s="23"/>
      <c r="K24" s="24">
        <v>57.312925170068027</v>
      </c>
    </row>
    <row r="25" spans="1:11" x14ac:dyDescent="0.3">
      <c r="A25" s="21"/>
      <c r="B25" s="1"/>
      <c r="C25" s="22"/>
      <c r="D25" s="23"/>
      <c r="E25" s="24"/>
      <c r="F25" s="23"/>
      <c r="G25" s="22"/>
      <c r="H25" s="23"/>
      <c r="I25" s="24"/>
      <c r="J25" s="23"/>
      <c r="K25" s="24"/>
    </row>
    <row r="26" spans="1:11" x14ac:dyDescent="0.3">
      <c r="A26" s="33" t="s">
        <v>34</v>
      </c>
      <c r="B26" s="1"/>
      <c r="C26" s="25"/>
      <c r="D26" s="1"/>
      <c r="E26" s="26"/>
      <c r="F26" s="1"/>
      <c r="G26" s="25"/>
      <c r="H26" s="1"/>
      <c r="I26" s="26"/>
      <c r="J26" s="1"/>
      <c r="K26" s="26"/>
    </row>
    <row r="27" spans="1:11" x14ac:dyDescent="0.3">
      <c r="B27" s="52" t="s">
        <v>10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3">
      <c r="A29" s="21"/>
      <c r="B29" s="1"/>
      <c r="C29" s="53" t="s">
        <v>11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3">
      <c r="A30" s="21"/>
      <c r="B30" s="1"/>
      <c r="C30" s="28" t="s">
        <v>12</v>
      </c>
      <c r="D30" s="29"/>
      <c r="E30" s="28" t="s">
        <v>13</v>
      </c>
      <c r="F30" s="29"/>
      <c r="G30" s="28" t="s">
        <v>14</v>
      </c>
      <c r="H30" s="29"/>
      <c r="I30" s="28" t="s">
        <v>15</v>
      </c>
      <c r="J30" s="29"/>
      <c r="K30" s="28" t="s">
        <v>16</v>
      </c>
    </row>
    <row r="31" spans="1:11" x14ac:dyDescent="0.3">
      <c r="A31" s="21" t="s">
        <v>17</v>
      </c>
      <c r="B31" s="1"/>
      <c r="C31" s="25">
        <v>-8140</v>
      </c>
      <c r="D31" s="25"/>
      <c r="E31" s="25">
        <v>-5480</v>
      </c>
      <c r="F31" s="25"/>
      <c r="G31" s="25">
        <v>-4130</v>
      </c>
      <c r="H31" s="25"/>
      <c r="I31" s="25">
        <v>-1900</v>
      </c>
      <c r="J31" s="25"/>
      <c r="K31" s="25">
        <v>-350</v>
      </c>
    </row>
    <row r="32" spans="1:1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23" x14ac:dyDescent="0.3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3" x14ac:dyDescent="0.3">
      <c r="A34" s="1" t="s">
        <v>19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3" x14ac:dyDescent="0.3">
      <c r="A35" s="56" t="s">
        <v>18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1"/>
      <c r="M35" s="1"/>
      <c r="N35" s="1"/>
      <c r="O35" s="1"/>
      <c r="P35" s="1"/>
      <c r="Q35" s="1"/>
      <c r="R35" s="1"/>
      <c r="S35" s="1"/>
      <c r="T35" s="1"/>
      <c r="U35" s="1"/>
      <c r="V35" s="48"/>
      <c r="W35" s="48"/>
    </row>
    <row r="36" spans="1:23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48"/>
      <c r="W36" s="48"/>
    </row>
    <row r="37" spans="1:23" ht="12.75" customHeight="1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2.75" customHeight="1" x14ac:dyDescent="0.3">
      <c r="A38" s="55" t="s">
        <v>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2.75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4.5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2.75" customHeight="1" x14ac:dyDescent="0.3">
      <c r="A41" s="56" t="s">
        <v>31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2.75" customHeigh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2.75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3">
      <c r="L44" s="36"/>
    </row>
    <row r="45" spans="1:23" x14ac:dyDescent="0.3">
      <c r="L45" s="36"/>
    </row>
  </sheetData>
  <mergeCells count="15">
    <mergeCell ref="C29:K29"/>
    <mergeCell ref="A35:K37"/>
    <mergeCell ref="A38:K40"/>
    <mergeCell ref="A41:K41"/>
    <mergeCell ref="A3:K3"/>
    <mergeCell ref="A4:K4"/>
    <mergeCell ref="A5:K5"/>
    <mergeCell ref="A6:K6"/>
    <mergeCell ref="A8:A11"/>
    <mergeCell ref="C8:C11"/>
    <mergeCell ref="E8:E11"/>
    <mergeCell ref="G8:G11"/>
    <mergeCell ref="I8:I11"/>
    <mergeCell ref="K8:K11"/>
    <mergeCell ref="B27:K27"/>
  </mergeCells>
  <hyperlinks>
    <hyperlink ref="K1" r:id="rId1" xr:uid="{00000000-0004-0000-0300-000000000000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5"/>
  <sheetViews>
    <sheetView showGridLines="0" zoomScaleNormal="100" workbookViewId="0">
      <selection activeCell="N7" sqref="N7"/>
    </sheetView>
  </sheetViews>
  <sheetFormatPr defaultColWidth="8" defaultRowHeight="13" x14ac:dyDescent="0.3"/>
  <cols>
    <col min="1" max="1" width="17.7265625" style="15" customWidth="1"/>
    <col min="2" max="2" width="2.7265625" style="15" customWidth="1"/>
    <col min="3" max="3" width="10.7265625" style="15" customWidth="1"/>
    <col min="4" max="4" width="1.7265625" style="15" customWidth="1"/>
    <col min="5" max="5" width="10.7265625" style="15" customWidth="1"/>
    <col min="6" max="6" width="1.7265625" style="15" customWidth="1"/>
    <col min="7" max="7" width="19" style="15" customWidth="1"/>
    <col min="8" max="8" width="1.7265625" style="15" customWidth="1"/>
    <col min="9" max="9" width="10.7265625" style="15" customWidth="1"/>
    <col min="10" max="10" width="1.7265625" style="15" customWidth="1"/>
    <col min="11" max="11" width="12" style="15" customWidth="1"/>
    <col min="12" max="12" width="5.26953125" style="15" customWidth="1"/>
    <col min="13" max="16" width="8" style="15"/>
    <col min="17" max="17" width="9" style="15" bestFit="1" customWidth="1"/>
    <col min="18" max="16384" width="8" style="15"/>
  </cols>
  <sheetData>
    <row r="1" spans="1:11" x14ac:dyDescent="0.3">
      <c r="A1" s="42">
        <v>44859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3" t="s">
        <v>2</v>
      </c>
    </row>
    <row r="2" spans="1:11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5" x14ac:dyDescent="0.3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5" x14ac:dyDescent="0.35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.5" x14ac:dyDescent="0.35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7.5" x14ac:dyDescent="0.35">
      <c r="A6" s="62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3.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" customHeight="1" thickTop="1" x14ac:dyDescent="0.3">
      <c r="A8" s="49" t="s">
        <v>33</v>
      </c>
      <c r="B8" s="38"/>
      <c r="C8" s="60" t="s">
        <v>6</v>
      </c>
      <c r="D8" s="16"/>
      <c r="E8" s="61" t="s">
        <v>7</v>
      </c>
      <c r="F8" s="17"/>
      <c r="G8" s="49" t="s">
        <v>32</v>
      </c>
      <c r="H8" s="18"/>
      <c r="I8" s="49" t="s">
        <v>8</v>
      </c>
      <c r="J8" s="38"/>
      <c r="K8" s="49" t="s">
        <v>9</v>
      </c>
    </row>
    <row r="9" spans="1:11" ht="15" customHeight="1" x14ac:dyDescent="0.3">
      <c r="A9" s="58"/>
      <c r="B9" s="43"/>
      <c r="C9" s="58"/>
      <c r="D9" s="44"/>
      <c r="E9" s="58"/>
      <c r="F9" s="45"/>
      <c r="G9" s="63"/>
      <c r="H9" s="46"/>
      <c r="I9" s="63"/>
      <c r="J9" s="43"/>
      <c r="K9" s="63"/>
    </row>
    <row r="10" spans="1:11" ht="12.75" customHeight="1" x14ac:dyDescent="0.3">
      <c r="A10" s="58"/>
      <c r="B10" s="43"/>
      <c r="C10" s="58"/>
      <c r="D10" s="43"/>
      <c r="E10" s="58"/>
      <c r="F10" s="47"/>
      <c r="G10" s="63"/>
      <c r="H10" s="46"/>
      <c r="I10" s="63"/>
      <c r="J10" s="43"/>
      <c r="K10" s="63"/>
    </row>
    <row r="11" spans="1:11" x14ac:dyDescent="0.3">
      <c r="A11" s="59"/>
      <c r="B11" s="43"/>
      <c r="C11" s="59"/>
      <c r="D11" s="39"/>
      <c r="E11" s="59"/>
      <c r="F11" s="47"/>
      <c r="G11" s="51"/>
      <c r="H11" s="46"/>
      <c r="I11" s="51"/>
      <c r="J11" s="43"/>
      <c r="K11" s="5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21" t="s">
        <v>20</v>
      </c>
      <c r="B13" s="1"/>
      <c r="C13" s="22">
        <v>780</v>
      </c>
      <c r="D13" s="23"/>
      <c r="E13" s="24">
        <v>1.5125072716695753</v>
      </c>
      <c r="F13" s="23"/>
      <c r="G13" s="22">
        <v>780</v>
      </c>
      <c r="H13" s="23"/>
      <c r="I13" s="24">
        <v>3.7518037518037519</v>
      </c>
      <c r="J13" s="23"/>
      <c r="K13" s="24">
        <v>100</v>
      </c>
    </row>
    <row r="14" spans="1:11" x14ac:dyDescent="0.3">
      <c r="A14" s="21" t="s">
        <v>21</v>
      </c>
      <c r="B14" s="1"/>
      <c r="C14" s="22">
        <v>2740</v>
      </c>
      <c r="D14" s="23"/>
      <c r="E14" s="24">
        <v>5.3131665697110728</v>
      </c>
      <c r="F14" s="23"/>
      <c r="G14" s="22">
        <v>2740</v>
      </c>
      <c r="H14" s="23"/>
      <c r="I14" s="24">
        <v>13.17941317941318</v>
      </c>
      <c r="J14" s="23"/>
      <c r="K14" s="24">
        <v>100</v>
      </c>
    </row>
    <row r="15" spans="1:11" x14ac:dyDescent="0.3">
      <c r="A15" s="21" t="s">
        <v>22</v>
      </c>
      <c r="B15" s="1"/>
      <c r="C15" s="22">
        <v>4160</v>
      </c>
      <c r="D15" s="23"/>
      <c r="E15" s="24">
        <v>8.0667054489044023</v>
      </c>
      <c r="F15" s="23"/>
      <c r="G15" s="22">
        <v>4100</v>
      </c>
      <c r="H15" s="23"/>
      <c r="I15" s="24">
        <v>19.721019721019719</v>
      </c>
      <c r="J15" s="23"/>
      <c r="K15" s="24">
        <v>98.557692307692307</v>
      </c>
    </row>
    <row r="16" spans="1:11" x14ac:dyDescent="0.3">
      <c r="A16" s="21" t="s">
        <v>23</v>
      </c>
      <c r="B16" s="1"/>
      <c r="C16" s="22">
        <v>4370</v>
      </c>
      <c r="D16" s="23"/>
      <c r="E16" s="24">
        <v>8.4739189451231329</v>
      </c>
      <c r="F16" s="23"/>
      <c r="G16" s="22">
        <v>4190</v>
      </c>
      <c r="H16" s="23"/>
      <c r="I16" s="24">
        <v>20.153920153920154</v>
      </c>
      <c r="J16" s="23"/>
      <c r="K16" s="24">
        <v>95.881006864988564</v>
      </c>
    </row>
    <row r="17" spans="1:11" x14ac:dyDescent="0.3">
      <c r="A17" s="21" t="s">
        <v>24</v>
      </c>
      <c r="B17" s="1"/>
      <c r="C17" s="22">
        <v>3610</v>
      </c>
      <c r="D17" s="23"/>
      <c r="E17" s="24">
        <v>7.0001939111886751</v>
      </c>
      <c r="F17" s="23"/>
      <c r="G17" s="22">
        <v>2990</v>
      </c>
      <c r="H17" s="23"/>
      <c r="I17" s="24">
        <v>14.381914381914381</v>
      </c>
      <c r="J17" s="23"/>
      <c r="K17" s="24">
        <v>82.825484764542935</v>
      </c>
    </row>
    <row r="18" spans="1:11" x14ac:dyDescent="0.3">
      <c r="A18" s="21" t="s">
        <v>25</v>
      </c>
      <c r="B18" s="1"/>
      <c r="C18" s="22">
        <v>6610</v>
      </c>
      <c r="D18" s="23"/>
      <c r="E18" s="24">
        <v>12.817529571456273</v>
      </c>
      <c r="F18" s="23"/>
      <c r="G18" s="22">
        <v>3680</v>
      </c>
      <c r="H18" s="23"/>
      <c r="I18" s="24">
        <v>17.700817700817701</v>
      </c>
      <c r="J18" s="23"/>
      <c r="K18" s="24">
        <v>55.673222390317697</v>
      </c>
    </row>
    <row r="19" spans="1:11" x14ac:dyDescent="0.3">
      <c r="A19" s="21" t="s">
        <v>26</v>
      </c>
      <c r="B19" s="1"/>
      <c r="C19" s="22">
        <v>4840</v>
      </c>
      <c r="D19" s="23"/>
      <c r="E19" s="24">
        <v>9.3853015318983903</v>
      </c>
      <c r="F19" s="23"/>
      <c r="G19" s="22">
        <v>1380</v>
      </c>
      <c r="H19" s="23"/>
      <c r="I19" s="24">
        <v>6.637806637806638</v>
      </c>
      <c r="J19" s="23"/>
      <c r="K19" s="24">
        <v>28.512396694214875</v>
      </c>
    </row>
    <row r="20" spans="1:11" x14ac:dyDescent="0.3">
      <c r="A20" s="21" t="s">
        <v>27</v>
      </c>
      <c r="B20" s="1"/>
      <c r="C20" s="22">
        <v>12320</v>
      </c>
      <c r="D20" s="23"/>
      <c r="E20" s="24">
        <v>23.889858444832267</v>
      </c>
      <c r="F20" s="23"/>
      <c r="G20" s="22">
        <v>630</v>
      </c>
      <c r="H20" s="23"/>
      <c r="I20" s="24">
        <v>3.0303030303030303</v>
      </c>
      <c r="J20" s="23"/>
      <c r="K20" s="24">
        <v>5.1136363636363642</v>
      </c>
    </row>
    <row r="21" spans="1:11" x14ac:dyDescent="0.3">
      <c r="A21" s="21" t="s">
        <v>28</v>
      </c>
      <c r="B21" s="1"/>
      <c r="C21" s="22">
        <v>9730</v>
      </c>
      <c r="D21" s="23"/>
      <c r="E21" s="24">
        <v>18.867558658134577</v>
      </c>
      <c r="F21" s="23"/>
      <c r="G21" s="22">
        <v>70</v>
      </c>
      <c r="H21" s="23"/>
      <c r="I21" s="24">
        <v>0.33670033670033667</v>
      </c>
      <c r="J21" s="23"/>
      <c r="K21" s="24">
        <v>0.71942446043165476</v>
      </c>
    </row>
    <row r="22" spans="1:11" x14ac:dyDescent="0.3">
      <c r="A22" s="21" t="s">
        <v>29</v>
      </c>
      <c r="B22" s="1"/>
      <c r="C22" s="22">
        <v>1560</v>
      </c>
      <c r="D22" s="23"/>
      <c r="E22" s="24">
        <v>3.0250145433391507</v>
      </c>
      <c r="F22" s="23"/>
      <c r="G22" s="22" t="s">
        <v>35</v>
      </c>
      <c r="H22" s="23"/>
      <c r="I22" s="24" t="s">
        <v>35</v>
      </c>
      <c r="J22" s="23"/>
      <c r="K22" s="22" t="s">
        <v>35</v>
      </c>
    </row>
    <row r="23" spans="1:11" x14ac:dyDescent="0.3">
      <c r="A23" s="21" t="s">
        <v>30</v>
      </c>
      <c r="B23" s="1"/>
      <c r="C23" s="22">
        <v>620</v>
      </c>
      <c r="D23" s="23"/>
      <c r="E23" s="24">
        <v>1.2022493697886369</v>
      </c>
      <c r="F23" s="23"/>
      <c r="G23" s="22" t="s">
        <v>35</v>
      </c>
      <c r="H23" s="23"/>
      <c r="I23" s="24" t="s">
        <v>35</v>
      </c>
      <c r="J23" s="23"/>
      <c r="K23" s="24" t="s">
        <v>35</v>
      </c>
    </row>
    <row r="24" spans="1:11" x14ac:dyDescent="0.3">
      <c r="A24" s="21" t="s">
        <v>0</v>
      </c>
      <c r="B24" s="1"/>
      <c r="C24" s="22">
        <v>51570</v>
      </c>
      <c r="D24" s="23"/>
      <c r="E24" s="24">
        <v>100</v>
      </c>
      <c r="F24" s="23"/>
      <c r="G24" s="22">
        <v>20790</v>
      </c>
      <c r="H24" s="23"/>
      <c r="I24" s="24">
        <v>100</v>
      </c>
      <c r="J24" s="23"/>
      <c r="K24" s="24">
        <v>40.31413612565445</v>
      </c>
    </row>
    <row r="25" spans="1:11" x14ac:dyDescent="0.3">
      <c r="A25" s="21"/>
      <c r="B25" s="1"/>
      <c r="C25" s="22"/>
      <c r="D25" s="23"/>
      <c r="E25" s="24"/>
      <c r="F25" s="23"/>
      <c r="G25" s="22"/>
      <c r="H25" s="23"/>
      <c r="I25" s="24"/>
      <c r="J25" s="23"/>
      <c r="K25" s="24"/>
    </row>
    <row r="26" spans="1:11" x14ac:dyDescent="0.3">
      <c r="A26" s="33" t="s">
        <v>34</v>
      </c>
      <c r="B26" s="1"/>
      <c r="C26" s="25"/>
      <c r="D26" s="1"/>
      <c r="E26" s="26"/>
      <c r="F26" s="1"/>
      <c r="G26" s="25"/>
      <c r="H26" s="1"/>
      <c r="I26" s="26"/>
      <c r="J26" s="1"/>
      <c r="K26" s="26"/>
    </row>
    <row r="27" spans="1:11" x14ac:dyDescent="0.3">
      <c r="B27" s="52" t="s">
        <v>10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3">
      <c r="A29" s="21"/>
      <c r="B29" s="1"/>
      <c r="C29" s="53" t="s">
        <v>11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3">
      <c r="A30" s="21"/>
      <c r="B30" s="1"/>
      <c r="C30" s="28" t="s">
        <v>12</v>
      </c>
      <c r="D30" s="29"/>
      <c r="E30" s="28" t="s">
        <v>13</v>
      </c>
      <c r="F30" s="29"/>
      <c r="G30" s="28" t="s">
        <v>14</v>
      </c>
      <c r="H30" s="29"/>
      <c r="I30" s="28" t="s">
        <v>15</v>
      </c>
      <c r="J30" s="29"/>
      <c r="K30" s="28" t="s">
        <v>16</v>
      </c>
    </row>
    <row r="31" spans="1:11" x14ac:dyDescent="0.3">
      <c r="A31" s="21" t="s">
        <v>17</v>
      </c>
      <c r="B31" s="1"/>
      <c r="C31" s="25">
        <v>-8200</v>
      </c>
      <c r="D31" s="25"/>
      <c r="E31" s="25">
        <v>-5270</v>
      </c>
      <c r="F31" s="25"/>
      <c r="G31" s="25">
        <v>-3870</v>
      </c>
      <c r="H31" s="25"/>
      <c r="I31" s="25">
        <v>-1640</v>
      </c>
      <c r="J31" s="25"/>
      <c r="K31" s="25">
        <v>-280</v>
      </c>
    </row>
    <row r="32" spans="1:1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23" x14ac:dyDescent="0.3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3" x14ac:dyDescent="0.3">
      <c r="A34" s="1" t="s">
        <v>19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3" x14ac:dyDescent="0.3">
      <c r="A35" s="56" t="s">
        <v>18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1"/>
      <c r="M35" s="1"/>
      <c r="N35" s="1"/>
      <c r="O35" s="1"/>
      <c r="P35" s="1"/>
      <c r="Q35" s="1"/>
      <c r="R35" s="1"/>
      <c r="S35" s="1"/>
      <c r="T35" s="1"/>
      <c r="U35" s="1"/>
      <c r="V35" s="48"/>
      <c r="W35" s="48"/>
    </row>
    <row r="36" spans="1:23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48"/>
      <c r="W36" s="48"/>
    </row>
    <row r="37" spans="1:23" ht="12.75" customHeight="1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2.75" customHeight="1" x14ac:dyDescent="0.3">
      <c r="A38" s="55" t="s">
        <v>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2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12.5" hidden="1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2.75" customHeight="1" x14ac:dyDescent="0.3">
      <c r="A41" s="56" t="s">
        <v>31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2.75" customHeigh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2.75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3">
      <c r="L44" s="36"/>
    </row>
    <row r="45" spans="1:23" x14ac:dyDescent="0.3">
      <c r="L45" s="36"/>
    </row>
  </sheetData>
  <mergeCells count="15">
    <mergeCell ref="C29:K29"/>
    <mergeCell ref="A35:K37"/>
    <mergeCell ref="A38:K40"/>
    <mergeCell ref="A41:K41"/>
    <mergeCell ref="A3:K3"/>
    <mergeCell ref="A4:K4"/>
    <mergeCell ref="A5:K5"/>
    <mergeCell ref="A6:K6"/>
    <mergeCell ref="A8:A11"/>
    <mergeCell ref="C8:C11"/>
    <mergeCell ref="E8:E11"/>
    <mergeCell ref="G8:G11"/>
    <mergeCell ref="I8:I11"/>
    <mergeCell ref="K8:K11"/>
    <mergeCell ref="B27:K27"/>
  </mergeCells>
  <hyperlinks>
    <hyperlink ref="K1" r:id="rId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5"/>
  <sheetViews>
    <sheetView showGridLines="0" zoomScaleNormal="100" workbookViewId="0">
      <selection activeCell="N7" sqref="N7"/>
    </sheetView>
  </sheetViews>
  <sheetFormatPr defaultColWidth="8" defaultRowHeight="13" x14ac:dyDescent="0.3"/>
  <cols>
    <col min="1" max="1" width="17.7265625" style="15" customWidth="1"/>
    <col min="2" max="2" width="2.7265625" style="15" customWidth="1"/>
    <col min="3" max="3" width="10.7265625" style="15" customWidth="1"/>
    <col min="4" max="4" width="1.7265625" style="15" customWidth="1"/>
    <col min="5" max="5" width="10.7265625" style="15" customWidth="1"/>
    <col min="6" max="6" width="1.7265625" style="15" customWidth="1"/>
    <col min="7" max="7" width="19" style="15" customWidth="1"/>
    <col min="8" max="8" width="1.7265625" style="15" customWidth="1"/>
    <col min="9" max="9" width="10.7265625" style="15" customWidth="1"/>
    <col min="10" max="10" width="1.7265625" style="15" customWidth="1"/>
    <col min="11" max="11" width="12" style="15" customWidth="1"/>
    <col min="12" max="12" width="5.26953125" style="15" customWidth="1"/>
    <col min="13" max="16" width="8" style="15"/>
    <col min="17" max="17" width="9" style="15" bestFit="1" customWidth="1"/>
    <col min="18" max="16384" width="8" style="15"/>
  </cols>
  <sheetData>
    <row r="1" spans="1:11" x14ac:dyDescent="0.3">
      <c r="A1" s="42">
        <v>44859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3" t="s">
        <v>2</v>
      </c>
    </row>
    <row r="2" spans="1:11" x14ac:dyDescent="0.3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5" x14ac:dyDescent="0.35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5" x14ac:dyDescent="0.35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.5" x14ac:dyDescent="0.35">
      <c r="A5" s="62" t="s">
        <v>40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7.5" x14ac:dyDescent="0.35">
      <c r="A6" s="62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3.5" thickBo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" customHeight="1" thickTop="1" x14ac:dyDescent="0.3">
      <c r="A8" s="49" t="s">
        <v>33</v>
      </c>
      <c r="B8" s="38"/>
      <c r="C8" s="60" t="s">
        <v>6</v>
      </c>
      <c r="D8" s="16"/>
      <c r="E8" s="61" t="s">
        <v>7</v>
      </c>
      <c r="F8" s="17"/>
      <c r="G8" s="49" t="s">
        <v>32</v>
      </c>
      <c r="H8" s="18"/>
      <c r="I8" s="49" t="s">
        <v>8</v>
      </c>
      <c r="J8" s="38"/>
      <c r="K8" s="49" t="s">
        <v>9</v>
      </c>
    </row>
    <row r="9" spans="1:11" ht="15" customHeight="1" x14ac:dyDescent="0.3">
      <c r="A9" s="58"/>
      <c r="B9" s="43"/>
      <c r="C9" s="58"/>
      <c r="D9" s="44"/>
      <c r="E9" s="58"/>
      <c r="F9" s="45"/>
      <c r="G9" s="63"/>
      <c r="H9" s="46"/>
      <c r="I9" s="63"/>
      <c r="J9" s="43"/>
      <c r="K9" s="63"/>
    </row>
    <row r="10" spans="1:11" ht="12.75" customHeight="1" x14ac:dyDescent="0.3">
      <c r="A10" s="58"/>
      <c r="B10" s="43"/>
      <c r="C10" s="58"/>
      <c r="D10" s="43"/>
      <c r="E10" s="58"/>
      <c r="F10" s="47"/>
      <c r="G10" s="63"/>
      <c r="H10" s="46"/>
      <c r="I10" s="63"/>
      <c r="J10" s="43"/>
      <c r="K10" s="63"/>
    </row>
    <row r="11" spans="1:11" x14ac:dyDescent="0.3">
      <c r="A11" s="59"/>
      <c r="B11" s="43"/>
      <c r="C11" s="59"/>
      <c r="D11" s="39"/>
      <c r="E11" s="59"/>
      <c r="F11" s="47"/>
      <c r="G11" s="51"/>
      <c r="H11" s="46"/>
      <c r="I11" s="51"/>
      <c r="J11" s="43"/>
      <c r="K11" s="5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21" t="s">
        <v>20</v>
      </c>
      <c r="B13" s="1"/>
      <c r="C13" s="22">
        <v>1180</v>
      </c>
      <c r="D13" s="23"/>
      <c r="E13" s="24">
        <v>2.2885958107059738</v>
      </c>
      <c r="F13" s="23"/>
      <c r="G13" s="22">
        <v>1180</v>
      </c>
      <c r="H13" s="23"/>
      <c r="I13" s="24">
        <v>4.828150572831424</v>
      </c>
      <c r="J13" s="23"/>
      <c r="K13" s="24">
        <v>100</v>
      </c>
    </row>
    <row r="14" spans="1:11" x14ac:dyDescent="0.3">
      <c r="A14" s="21" t="s">
        <v>21</v>
      </c>
      <c r="B14" s="1"/>
      <c r="C14" s="22">
        <v>5670</v>
      </c>
      <c r="D14" s="23"/>
      <c r="E14" s="24">
        <v>10.996896819239721</v>
      </c>
      <c r="F14" s="23"/>
      <c r="G14" s="22">
        <v>5580</v>
      </c>
      <c r="H14" s="23"/>
      <c r="I14" s="24">
        <v>22.831423895253682</v>
      </c>
      <c r="J14" s="23"/>
      <c r="K14" s="24">
        <v>98.412698412698404</v>
      </c>
    </row>
    <row r="15" spans="1:11" x14ac:dyDescent="0.3">
      <c r="A15" s="21" t="s">
        <v>22</v>
      </c>
      <c r="B15" s="1"/>
      <c r="C15" s="22">
        <v>6100</v>
      </c>
      <c r="D15" s="23"/>
      <c r="E15" s="24">
        <v>11.830876648564779</v>
      </c>
      <c r="F15" s="23"/>
      <c r="G15" s="22">
        <v>5780</v>
      </c>
      <c r="H15" s="23"/>
      <c r="I15" s="24">
        <v>23.649754500818332</v>
      </c>
      <c r="J15" s="23"/>
      <c r="K15" s="24">
        <v>94.754098360655732</v>
      </c>
    </row>
    <row r="16" spans="1:11" x14ac:dyDescent="0.3">
      <c r="A16" s="21" t="s">
        <v>23</v>
      </c>
      <c r="B16" s="1"/>
      <c r="C16" s="22">
        <v>5260</v>
      </c>
      <c r="D16" s="23"/>
      <c r="E16" s="24">
        <v>10.201706749418154</v>
      </c>
      <c r="F16" s="23"/>
      <c r="G16" s="22">
        <v>4280</v>
      </c>
      <c r="H16" s="23"/>
      <c r="I16" s="24">
        <v>17.51227495908347</v>
      </c>
      <c r="J16" s="23"/>
      <c r="K16" s="24">
        <v>81.368821292775664</v>
      </c>
    </row>
    <row r="17" spans="1:11" x14ac:dyDescent="0.3">
      <c r="A17" s="21" t="s">
        <v>24</v>
      </c>
      <c r="B17" s="1"/>
      <c r="C17" s="22">
        <v>4710</v>
      </c>
      <c r="D17" s="23"/>
      <c r="E17" s="24">
        <v>9.13498836307215</v>
      </c>
      <c r="F17" s="23"/>
      <c r="G17" s="22">
        <v>2770</v>
      </c>
      <c r="H17" s="23"/>
      <c r="I17" s="24">
        <v>11.333878887070377</v>
      </c>
      <c r="J17" s="23"/>
      <c r="K17" s="24">
        <v>58.811040339702757</v>
      </c>
    </row>
    <row r="18" spans="1:11" x14ac:dyDescent="0.3">
      <c r="A18" s="21" t="s">
        <v>25</v>
      </c>
      <c r="B18" s="1"/>
      <c r="C18" s="22">
        <v>7920</v>
      </c>
      <c r="D18" s="23"/>
      <c r="E18" s="24">
        <v>15.360744763382467</v>
      </c>
      <c r="F18" s="23"/>
      <c r="G18" s="22">
        <v>2670</v>
      </c>
      <c r="H18" s="23"/>
      <c r="I18" s="24">
        <v>10.924713584288053</v>
      </c>
      <c r="J18" s="23"/>
      <c r="K18" s="24">
        <v>33.712121212121211</v>
      </c>
    </row>
    <row r="19" spans="1:11" x14ac:dyDescent="0.3">
      <c r="A19" s="21" t="s">
        <v>26</v>
      </c>
      <c r="B19" s="1"/>
      <c r="C19" s="22">
        <v>5670</v>
      </c>
      <c r="D19" s="23"/>
      <c r="E19" s="24">
        <v>10.996896819239721</v>
      </c>
      <c r="F19" s="23"/>
      <c r="G19" s="22">
        <v>840</v>
      </c>
      <c r="H19" s="23"/>
      <c r="I19" s="24">
        <v>3.4369885433715219</v>
      </c>
      <c r="J19" s="23"/>
      <c r="K19" s="24">
        <v>14.814814814814813</v>
      </c>
    </row>
    <row r="20" spans="1:11" x14ac:dyDescent="0.3">
      <c r="A20" s="21" t="s">
        <v>27</v>
      </c>
      <c r="B20" s="1"/>
      <c r="C20" s="22">
        <v>9800</v>
      </c>
      <c r="D20" s="23"/>
      <c r="E20" s="24">
        <v>19.006982156710627</v>
      </c>
      <c r="F20" s="23"/>
      <c r="G20" s="22">
        <v>630</v>
      </c>
      <c r="H20" s="23"/>
      <c r="I20" s="24">
        <v>2.5777414075286416</v>
      </c>
      <c r="J20" s="23"/>
      <c r="K20" s="24">
        <v>6.4285714285714279</v>
      </c>
    </row>
    <row r="21" spans="1:11" x14ac:dyDescent="0.3">
      <c r="A21" s="21" t="s">
        <v>28</v>
      </c>
      <c r="B21" s="1"/>
      <c r="C21" s="22">
        <v>3800</v>
      </c>
      <c r="D21" s="23"/>
      <c r="E21" s="24">
        <v>7.370054305663305</v>
      </c>
      <c r="F21" s="23"/>
      <c r="G21" s="22">
        <v>60</v>
      </c>
      <c r="H21" s="23"/>
      <c r="I21" s="24">
        <v>0.24549918166939444</v>
      </c>
      <c r="J21" s="23"/>
      <c r="K21" s="24">
        <v>1.5789473684210527</v>
      </c>
    </row>
    <row r="22" spans="1:11" x14ac:dyDescent="0.3">
      <c r="A22" s="21" t="s">
        <v>29</v>
      </c>
      <c r="B22" s="1"/>
      <c r="C22" s="22">
        <v>540</v>
      </c>
      <c r="D22" s="23"/>
      <c r="E22" s="24">
        <v>1.047323506594259</v>
      </c>
      <c r="F22" s="23"/>
      <c r="G22" s="22" t="s">
        <v>35</v>
      </c>
      <c r="H22" s="23"/>
      <c r="I22" s="24" t="s">
        <v>35</v>
      </c>
      <c r="J22" s="23"/>
      <c r="K22" s="24" t="s">
        <v>35</v>
      </c>
    </row>
    <row r="23" spans="1:11" x14ac:dyDescent="0.3">
      <c r="A23" s="21" t="s">
        <v>30</v>
      </c>
      <c r="B23" s="1"/>
      <c r="C23" s="22">
        <v>260</v>
      </c>
      <c r="D23" s="23"/>
      <c r="E23" s="24">
        <v>0.50426687354538402</v>
      </c>
      <c r="F23" s="23"/>
      <c r="G23" s="22" t="s">
        <v>35</v>
      </c>
      <c r="H23" s="23"/>
      <c r="I23" s="24" t="s">
        <v>35</v>
      </c>
      <c r="J23" s="23"/>
      <c r="K23" s="24" t="s">
        <v>35</v>
      </c>
    </row>
    <row r="24" spans="1:11" x14ac:dyDescent="0.3">
      <c r="A24" s="21" t="s">
        <v>0</v>
      </c>
      <c r="B24" s="1"/>
      <c r="C24" s="22">
        <v>51560</v>
      </c>
      <c r="D24" s="23"/>
      <c r="E24" s="24">
        <v>100</v>
      </c>
      <c r="F24" s="23"/>
      <c r="G24" s="22">
        <v>24440</v>
      </c>
      <c r="H24" s="23"/>
      <c r="I24" s="24">
        <v>100</v>
      </c>
      <c r="J24" s="23"/>
      <c r="K24" s="24">
        <v>47.401086113266103</v>
      </c>
    </row>
    <row r="25" spans="1:11" x14ac:dyDescent="0.3">
      <c r="A25" s="21"/>
      <c r="B25" s="1"/>
      <c r="C25" s="22"/>
      <c r="D25" s="23"/>
      <c r="E25" s="24"/>
      <c r="F25" s="23"/>
      <c r="G25" s="22"/>
      <c r="H25" s="23"/>
      <c r="I25" s="24"/>
      <c r="J25" s="23"/>
      <c r="K25" s="24"/>
    </row>
    <row r="26" spans="1:11" x14ac:dyDescent="0.3">
      <c r="A26" s="33" t="s">
        <v>34</v>
      </c>
      <c r="B26" s="1"/>
      <c r="C26" s="25"/>
      <c r="D26" s="1"/>
      <c r="E26" s="26"/>
      <c r="F26" s="1"/>
      <c r="G26" s="25"/>
      <c r="H26" s="1"/>
      <c r="I26" s="26"/>
      <c r="J26" s="1"/>
      <c r="K26" s="26"/>
    </row>
    <row r="27" spans="1:11" x14ac:dyDescent="0.3">
      <c r="B27" s="52" t="s">
        <v>10</v>
      </c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x14ac:dyDescent="0.3">
      <c r="A29" s="21"/>
      <c r="B29" s="1"/>
      <c r="C29" s="53" t="s">
        <v>11</v>
      </c>
      <c r="D29" s="53"/>
      <c r="E29" s="53"/>
      <c r="F29" s="53"/>
      <c r="G29" s="53"/>
      <c r="H29" s="53"/>
      <c r="I29" s="53"/>
      <c r="J29" s="53"/>
      <c r="K29" s="53"/>
    </row>
    <row r="30" spans="1:11" x14ac:dyDescent="0.3">
      <c r="A30" s="21"/>
      <c r="B30" s="1"/>
      <c r="C30" s="28" t="s">
        <v>12</v>
      </c>
      <c r="D30" s="29"/>
      <c r="E30" s="28" t="s">
        <v>13</v>
      </c>
      <c r="F30" s="29"/>
      <c r="G30" s="28" t="s">
        <v>14</v>
      </c>
      <c r="H30" s="29"/>
      <c r="I30" s="28" t="s">
        <v>15</v>
      </c>
      <c r="J30" s="29"/>
      <c r="K30" s="28" t="s">
        <v>16</v>
      </c>
    </row>
    <row r="31" spans="1:11" x14ac:dyDescent="0.3">
      <c r="A31" s="21" t="s">
        <v>17</v>
      </c>
      <c r="B31" s="1"/>
      <c r="C31" s="25">
        <v>0</v>
      </c>
      <c r="D31" s="25"/>
      <c r="E31" s="25">
        <v>0</v>
      </c>
      <c r="F31" s="25"/>
      <c r="G31" s="25">
        <v>0</v>
      </c>
      <c r="H31" s="25"/>
      <c r="I31" s="25">
        <v>0</v>
      </c>
      <c r="J31" s="25"/>
      <c r="K31" s="25">
        <v>0</v>
      </c>
    </row>
    <row r="32" spans="1:1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23" x14ac:dyDescent="0.3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23" x14ac:dyDescent="0.3">
      <c r="A34" s="1" t="s">
        <v>19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23" x14ac:dyDescent="0.3">
      <c r="A35" s="56" t="s">
        <v>18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1"/>
      <c r="M35" s="1"/>
      <c r="N35" s="1"/>
      <c r="O35" s="1"/>
      <c r="P35" s="1"/>
      <c r="Q35" s="1"/>
      <c r="R35" s="1"/>
      <c r="S35" s="1"/>
      <c r="T35" s="1"/>
      <c r="U35" s="1"/>
      <c r="V35" s="48"/>
      <c r="W35" s="48"/>
    </row>
    <row r="36" spans="1:23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1"/>
      <c r="M36" s="1"/>
      <c r="N36" s="1"/>
      <c r="O36" s="1"/>
      <c r="P36" s="1"/>
      <c r="Q36" s="1"/>
      <c r="R36" s="1"/>
      <c r="S36" s="1"/>
      <c r="T36" s="1"/>
      <c r="U36" s="1"/>
      <c r="V36" s="48"/>
      <c r="W36" s="48"/>
    </row>
    <row r="37" spans="1:23" ht="12.75" customHeight="1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2.75" customHeight="1" x14ac:dyDescent="0.3">
      <c r="A38" s="55" t="s">
        <v>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2.75" customHeigh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3.5" customHeigh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2.75" customHeight="1" x14ac:dyDescent="0.3">
      <c r="A41" s="56" t="s">
        <v>31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2.75" customHeigh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2.75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x14ac:dyDescent="0.3">
      <c r="L44" s="36"/>
    </row>
    <row r="45" spans="1:23" x14ac:dyDescent="0.3">
      <c r="L45" s="36"/>
    </row>
  </sheetData>
  <mergeCells count="15">
    <mergeCell ref="C29:K29"/>
    <mergeCell ref="A35:K37"/>
    <mergeCell ref="A38:K40"/>
    <mergeCell ref="A41:K41"/>
    <mergeCell ref="A3:K3"/>
    <mergeCell ref="A4:K4"/>
    <mergeCell ref="A5:K5"/>
    <mergeCell ref="A6:K6"/>
    <mergeCell ref="A8:A11"/>
    <mergeCell ref="C8:C11"/>
    <mergeCell ref="E8:E11"/>
    <mergeCell ref="G8:G11"/>
    <mergeCell ref="I8:I11"/>
    <mergeCell ref="K8:K11"/>
    <mergeCell ref="B27:K27"/>
  </mergeCells>
  <hyperlinks>
    <hyperlink ref="K1" r:id="rId1" xr:uid="{00000000-0004-0000-05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Single</vt:lpstr>
      <vt:lpstr>Joint</vt:lpstr>
      <vt:lpstr>HoH</vt:lpstr>
      <vt:lpstr>w Children</vt:lpstr>
      <vt:lpstr>Elderly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Eng, Amanda</dc:creator>
  <cp:lastModifiedBy>Mucciolo, Livia</cp:lastModifiedBy>
  <dcterms:created xsi:type="dcterms:W3CDTF">2013-09-04T16:33:22Z</dcterms:created>
  <dcterms:modified xsi:type="dcterms:W3CDTF">2022-10-25T17:36:32Z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