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60" windowWidth="15480" windowHeight="7820" activeTab="0"/>
  </bookViews>
  <sheets>
    <sheet name="Revenue % GDP" sheetId="1" r:id="rId1"/>
    <sheet name="Data" sheetId="2" r:id="rId2"/>
  </sheets>
  <definedNames/>
  <calcPr fullCalcOnLoad="1"/>
</workbook>
</file>

<file path=xl/sharedStrings.xml><?xml version="1.0" encoding="utf-8"?>
<sst xmlns="http://schemas.openxmlformats.org/spreadsheetml/2006/main" count="29" uniqueCount="18">
  <si>
    <t>Year</t>
  </si>
  <si>
    <t>GDP</t>
  </si>
  <si>
    <t>Federal Individual Income Tax Receipts</t>
  </si>
  <si>
    <t>Federal Social Insurance Contributions</t>
  </si>
  <si>
    <t>State and Local Social Insurance Contributions</t>
  </si>
  <si>
    <t>Federal Corporate Income Tax Receipts</t>
  </si>
  <si>
    <t>State and Local Tax Receipts</t>
  </si>
  <si>
    <t>Amount</t>
  </si>
  <si>
    <t>% GDP</t>
  </si>
  <si>
    <t xml:space="preserve">Total Tax Receipts </t>
  </si>
  <si>
    <t>Other Federal Taxes [1]</t>
  </si>
  <si>
    <t xml:space="preserve">1. Federal Other taxes include federal estate taxes, gift taxes, and custom duties and excludes federal non taxes. </t>
  </si>
  <si>
    <t xml:space="preserve">Footnotes: </t>
  </si>
  <si>
    <t xml:space="preserve">2. Federal Social Insurance Contributions include Old Age, Survivors and Disability Insurance (OASDI), Hospital Insurance (HI), Unemployment Insurance, Railroad Retirement, Workers' Compensation and State and Local Social Insurance Funds. The amount includes Employer, Employee and Self-Employed Contributions. </t>
  </si>
  <si>
    <t>Total Social Insurance Contributions [2]</t>
  </si>
  <si>
    <t>(Money Amounts in Billions of Dollars)</t>
  </si>
  <si>
    <t>TOTAL FEDERAL, STATE AND LOCAL TAX RECEIPTS: 1929-2011</t>
  </si>
  <si>
    <r>
      <rPr>
        <b/>
        <sz val="11"/>
        <color indexed="8"/>
        <rFont val="Calibri"/>
        <family val="2"/>
      </rPr>
      <t xml:space="preserve">Source: </t>
    </r>
    <r>
      <rPr>
        <sz val="11"/>
        <color theme="1"/>
        <rFont val="Calibri"/>
        <family val="2"/>
      </rPr>
      <t>Bureau of Economic Analysis, National Income and Product Accounts, Annual Tables. Tables 1.1.5, 3.2, 3.3 and 3.6. Available for download at: http://www.bea.gov/iTable/iTable.cfm?ReqID=9&amp;step=1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</si>
</sst>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d\-mmm\-yy;@"/>
    <numFmt numFmtId="168" formatCode="[$-409]mmmm\ d\,\ yyyy;@"/>
    <numFmt numFmtId="169" formatCode="[$-409]dd\-mmm\-yy;@"/>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45">
    <font>
      <sz val="11"/>
      <color theme="1"/>
      <name val="Calibri"/>
      <family val="2"/>
    </font>
    <font>
      <sz val="11"/>
      <color indexed="8"/>
      <name val="Calibri"/>
      <family val="2"/>
    </font>
    <font>
      <b/>
      <sz val="11"/>
      <color indexed="8"/>
      <name val="Calibri"/>
      <family val="2"/>
    </font>
    <font>
      <sz val="10"/>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8"/>
      <color indexed="63"/>
      <name val="Lato"/>
      <family val="2"/>
    </font>
    <font>
      <sz val="10"/>
      <color indexed="8"/>
      <name val="Avenir LT Pro 55 Roman"/>
      <family val="2"/>
    </font>
    <font>
      <sz val="12"/>
      <color indexed="8"/>
      <name val="Avenir LT Pro 55 Roman"/>
      <family val="2"/>
    </font>
    <font>
      <sz val="16"/>
      <color indexed="8"/>
      <name val="Avenir LT Pro 55 Roman"/>
      <family val="2"/>
    </font>
    <font>
      <b/>
      <sz val="10"/>
      <color indexed="8"/>
      <name val="Avenir LT Pro 55 Roman"/>
      <family val="2"/>
    </font>
    <font>
      <i/>
      <sz val="10"/>
      <color indexed="8"/>
      <name val="Avenir LT Pro 55 Rom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8"/>
      <color rgb="FF333333"/>
      <name val="Lat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style="thin"/>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Font="1" applyAlignment="1">
      <alignment/>
    </xf>
    <xf numFmtId="169" fontId="41" fillId="33" borderId="0" xfId="0" applyNumberFormat="1" applyFont="1" applyFill="1" applyAlignment="1">
      <alignment horizontal="center"/>
    </xf>
    <xf numFmtId="164" fontId="0" fillId="33" borderId="0" xfId="0" applyNumberFormat="1" applyFill="1" applyAlignment="1">
      <alignment/>
    </xf>
    <xf numFmtId="165" fontId="0" fillId="33" borderId="0" xfId="0" applyNumberFormat="1" applyFill="1" applyAlignment="1">
      <alignment/>
    </xf>
    <xf numFmtId="0" fontId="0" fillId="33" borderId="0" xfId="0" applyFill="1" applyAlignment="1">
      <alignment/>
    </xf>
    <xf numFmtId="0" fontId="43"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Alignment="1">
      <alignment horizontal="center" wrapText="1"/>
    </xf>
    <xf numFmtId="0" fontId="0" fillId="33" borderId="0" xfId="0" applyFill="1" applyAlignment="1">
      <alignment horizontal="center" wrapText="1"/>
    </xf>
    <xf numFmtId="164" fontId="0" fillId="33" borderId="0" xfId="0" applyNumberFormat="1" applyFill="1" applyAlignment="1">
      <alignment horizontal="center" wrapText="1"/>
    </xf>
    <xf numFmtId="165" fontId="0" fillId="33" borderId="0" xfId="0" applyNumberFormat="1" applyFill="1" applyAlignment="1">
      <alignment horizontal="center" wrapText="1"/>
    </xf>
    <xf numFmtId="0" fontId="41" fillId="33" borderId="10" xfId="0" applyFont="1" applyFill="1" applyBorder="1" applyAlignment="1">
      <alignment horizontal="center" vertical="center" wrapText="1"/>
    </xf>
    <xf numFmtId="164" fontId="41" fillId="33" borderId="11" xfId="0" applyNumberFormat="1" applyFont="1" applyFill="1" applyBorder="1" applyAlignment="1">
      <alignment horizontal="center" vertical="center" wrapText="1"/>
    </xf>
    <xf numFmtId="0" fontId="41" fillId="33" borderId="12" xfId="0" applyFont="1" applyFill="1" applyBorder="1" applyAlignment="1">
      <alignment horizontal="center" wrapText="1"/>
    </xf>
    <xf numFmtId="0" fontId="0" fillId="33" borderId="10" xfId="0" applyFill="1" applyBorder="1" applyAlignment="1">
      <alignment horizontal="center" wrapText="1"/>
    </xf>
    <xf numFmtId="164" fontId="41" fillId="33" borderId="11" xfId="0" applyNumberFormat="1" applyFont="1" applyFill="1" applyBorder="1" applyAlignment="1">
      <alignment horizontal="center" wrapText="1"/>
    </xf>
    <xf numFmtId="164" fontId="41" fillId="33" borderId="12" xfId="0" applyNumberFormat="1" applyFont="1" applyFill="1" applyBorder="1" applyAlignment="1">
      <alignment horizontal="center" wrapText="1"/>
    </xf>
    <xf numFmtId="0" fontId="41" fillId="33" borderId="10" xfId="0" applyFont="1" applyFill="1" applyBorder="1" applyAlignment="1">
      <alignment horizontal="center" wrapText="1"/>
    </xf>
    <xf numFmtId="0" fontId="0" fillId="33" borderId="13" xfId="0" applyFill="1" applyBorder="1" applyAlignment="1">
      <alignment horizontal="center" vertical="center" wrapText="1"/>
    </xf>
    <xf numFmtId="164" fontId="0" fillId="33" borderId="14" xfId="0" applyNumberFormat="1" applyFill="1" applyBorder="1" applyAlignment="1">
      <alignment horizontal="center" vertical="center" wrapText="1"/>
    </xf>
    <xf numFmtId="0" fontId="0" fillId="33" borderId="15" xfId="0" applyFill="1" applyBorder="1" applyAlignment="1">
      <alignment horizontal="center" wrapText="1"/>
    </xf>
    <xf numFmtId="0" fontId="0" fillId="33" borderId="16" xfId="0" applyFill="1" applyBorder="1" applyAlignment="1">
      <alignment horizontal="center" wrapText="1"/>
    </xf>
    <xf numFmtId="164" fontId="0" fillId="33" borderId="14" xfId="0" applyNumberFormat="1" applyFill="1" applyBorder="1" applyAlignment="1">
      <alignment horizontal="center" wrapText="1"/>
    </xf>
    <xf numFmtId="164" fontId="0" fillId="33" borderId="17" xfId="0" applyNumberFormat="1" applyFill="1" applyBorder="1" applyAlignment="1">
      <alignment horizontal="center" wrapText="1"/>
    </xf>
    <xf numFmtId="0" fontId="0" fillId="33" borderId="18" xfId="0" applyFill="1" applyBorder="1" applyAlignment="1">
      <alignment horizontal="center" vertical="center" wrapText="1"/>
    </xf>
    <xf numFmtId="164" fontId="0" fillId="33" borderId="19" xfId="0" applyNumberFormat="1" applyFill="1" applyBorder="1" applyAlignment="1">
      <alignment horizontal="center" vertical="center" wrapText="1"/>
    </xf>
    <xf numFmtId="164" fontId="41" fillId="33" borderId="20" xfId="0" applyNumberFormat="1" applyFont="1" applyFill="1" applyBorder="1" applyAlignment="1">
      <alignment horizontal="center" vertical="center" wrapText="1"/>
    </xf>
    <xf numFmtId="165" fontId="41" fillId="33" borderId="18" xfId="0" applyNumberFormat="1" applyFont="1" applyFill="1" applyBorder="1" applyAlignment="1">
      <alignment horizontal="center" vertical="center"/>
    </xf>
    <xf numFmtId="0" fontId="41" fillId="33" borderId="20" xfId="0" applyFont="1" applyFill="1" applyBorder="1" applyAlignment="1">
      <alignment horizontal="center" vertical="center" wrapText="1"/>
    </xf>
    <xf numFmtId="0" fontId="0" fillId="33" borderId="13" xfId="0" applyFill="1" applyBorder="1" applyAlignment="1">
      <alignment horizontal="center" vertical="center"/>
    </xf>
    <xf numFmtId="164" fontId="0" fillId="33" borderId="14" xfId="0" applyNumberFormat="1" applyFill="1" applyBorder="1" applyAlignment="1">
      <alignment horizontal="center" vertical="center"/>
    </xf>
    <xf numFmtId="165" fontId="0" fillId="33" borderId="13" xfId="0" applyNumberFormat="1" applyFill="1" applyBorder="1" applyAlignment="1">
      <alignment horizontal="center" vertical="center"/>
    </xf>
    <xf numFmtId="165" fontId="0" fillId="33" borderId="14" xfId="0" applyNumberFormat="1" applyFill="1" applyBorder="1" applyAlignment="1">
      <alignment horizontal="center" vertical="center"/>
    </xf>
    <xf numFmtId="0" fontId="44" fillId="33" borderId="0" xfId="0" applyFont="1" applyFill="1" applyAlignment="1">
      <alignment horizontal="right" vertical="center"/>
    </xf>
    <xf numFmtId="4" fontId="44" fillId="33" borderId="0" xfId="0" applyNumberFormat="1" applyFont="1" applyFill="1" applyAlignment="1">
      <alignment horizontal="right" vertical="center"/>
    </xf>
    <xf numFmtId="0" fontId="41" fillId="33" borderId="0" xfId="0" applyFont="1" applyFill="1" applyAlignment="1">
      <alignment/>
    </xf>
    <xf numFmtId="0" fontId="0" fillId="33" borderId="0" xfId="0"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1015"/>
          <c:w val="0.958"/>
          <c:h val="0.75775"/>
        </c:manualLayout>
      </c:layout>
      <c:areaChart>
        <c:grouping val="stacked"/>
        <c:varyColors val="0"/>
        <c:ser>
          <c:idx val="0"/>
          <c:order val="0"/>
          <c:tx>
            <c:v>Federal Individual</c:v>
          </c:tx>
          <c:spPr>
            <a:solidFill>
              <a:srgbClr val="174A7C"/>
            </a:solidFill>
            <a:ln w="3175">
              <a:noFill/>
            </a:ln>
          </c:spPr>
          <c:extLst>
            <c:ext xmlns:c14="http://schemas.microsoft.com/office/drawing/2007/8/2/chart" uri="{6F2FDCE9-48DA-4B69-8628-5D25D57E5C99}">
              <c14:invertSolidFillFmt>
                <c14:spPr>
                  <a:solidFill>
                    <a:srgbClr val="FFFFFF"/>
                  </a:solidFill>
                </c14:spPr>
              </c14:invertSolidFillFmt>
            </c:ext>
          </c:extLst>
          <c:cat>
            <c:numRef>
              <c:f>Data!$A$8:$A$97</c:f>
              <c:numCache>
                <c:ptCount val="90"/>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numCache>
            </c:numRef>
          </c:cat>
          <c:val>
            <c:numRef>
              <c:f>Data!$D$8:$D$97</c:f>
              <c:numCache>
                <c:ptCount val="90"/>
                <c:pt idx="0">
                  <c:v>1.147227533460803</c:v>
                </c:pt>
                <c:pt idx="1">
                  <c:v>1.0845986984815619</c:v>
                </c:pt>
                <c:pt idx="2">
                  <c:v>0.6459948320413437</c:v>
                </c:pt>
                <c:pt idx="3">
                  <c:v>0.5042016806722689</c:v>
                </c:pt>
                <c:pt idx="4">
                  <c:v>0.6993006993006993</c:v>
                </c:pt>
                <c:pt idx="5">
                  <c:v>0.7485029940119761</c:v>
                </c:pt>
                <c:pt idx="6">
                  <c:v>0.8075370121130552</c:v>
                </c:pt>
                <c:pt idx="7">
                  <c:v>0.8244994110718492</c:v>
                </c:pt>
                <c:pt idx="8">
                  <c:v>1.3978494623655915</c:v>
                </c:pt>
                <c:pt idx="9">
                  <c:v>1.3729977116704806</c:v>
                </c:pt>
                <c:pt idx="10">
                  <c:v>0.9625668449197861</c:v>
                </c:pt>
                <c:pt idx="11">
                  <c:v>0.9718172983479105</c:v>
                </c:pt>
                <c:pt idx="12">
                  <c:v>1.2364760432766615</c:v>
                </c:pt>
                <c:pt idx="13">
                  <c:v>2.5301204819277108</c:v>
                </c:pt>
                <c:pt idx="14">
                  <c:v>7.8778926637124576</c:v>
                </c:pt>
                <c:pt idx="15">
                  <c:v>7.524487978628672</c:v>
                </c:pt>
                <c:pt idx="16">
                  <c:v>8.150744960560912</c:v>
                </c:pt>
                <c:pt idx="17">
                  <c:v>7.19929762949956</c:v>
                </c:pt>
                <c:pt idx="18">
                  <c:v>7.523009203681473</c:v>
                </c:pt>
                <c:pt idx="19">
                  <c:v>6.58660844250364</c:v>
                </c:pt>
                <c:pt idx="20">
                  <c:v>5.64516129032258</c:v>
                </c:pt>
                <c:pt idx="21">
                  <c:v>5.796135909393737</c:v>
                </c:pt>
                <c:pt idx="22">
                  <c:v>7.313561762165275</c:v>
                </c:pt>
                <c:pt idx="23">
                  <c:v>8.213217296709274</c:v>
                </c:pt>
                <c:pt idx="24">
                  <c:v>8.031819348216578</c:v>
                </c:pt>
                <c:pt idx="25">
                  <c:v>7.184863206341089</c:v>
                </c:pt>
                <c:pt idx="26">
                  <c:v>7.156264664476772</c:v>
                </c:pt>
                <c:pt idx="27">
                  <c:v>7.531659631193068</c:v>
                </c:pt>
                <c:pt idx="28">
                  <c:v>7.580543272267846</c:v>
                </c:pt>
                <c:pt idx="29">
                  <c:v>7.365145228215767</c:v>
                </c:pt>
                <c:pt idx="30">
                  <c:v>7.368421052631579</c:v>
                </c:pt>
                <c:pt idx="31">
                  <c:v>7.693723541321554</c:v>
                </c:pt>
                <c:pt idx="32">
                  <c:v>7.5803301970530805</c:v>
                </c:pt>
                <c:pt idx="33">
                  <c:v>7.68468021814576</c:v>
                </c:pt>
                <c:pt idx="34">
                  <c:v>7.688694018164735</c:v>
                </c:pt>
                <c:pt idx="35">
                  <c:v>6.707494896471275</c:v>
                </c:pt>
                <c:pt idx="36">
                  <c:v>6.871050154632243</c:v>
                </c:pt>
                <c:pt idx="37">
                  <c:v>7.190184049079755</c:v>
                </c:pt>
                <c:pt idx="38">
                  <c:v>7.473598700243705</c:v>
                </c:pt>
                <c:pt idx="39">
                  <c:v>8.10610079575597</c:v>
                </c:pt>
                <c:pt idx="40">
                  <c:v>8.991077556623198</c:v>
                </c:pt>
                <c:pt idx="41">
                  <c:v>8.26284970722186</c:v>
                </c:pt>
                <c:pt idx="42">
                  <c:v>7.347148484329509</c:v>
                </c:pt>
                <c:pt idx="43">
                  <c:v>8.016219588271989</c:v>
                </c:pt>
                <c:pt idx="44">
                  <c:v>7.672383619180959</c:v>
                </c:pt>
                <c:pt idx="45">
                  <c:v>8.167613636363637</c:v>
                </c:pt>
                <c:pt idx="46">
                  <c:v>7.146663508792705</c:v>
                </c:pt>
                <c:pt idx="47">
                  <c:v>7.541542394546229</c:v>
                </c:pt>
                <c:pt idx="48">
                  <c:v>7.790028763183126</c:v>
                </c:pt>
                <c:pt idx="49">
                  <c:v>8.028515658151575</c:v>
                </c:pt>
                <c:pt idx="50">
                  <c:v>8.544508187378899</c:v>
                </c:pt>
                <c:pt idx="51">
                  <c:v>8.754585152838429</c:v>
                </c:pt>
                <c:pt idx="52">
                  <c:v>9.069108349683889</c:v>
                </c:pt>
                <c:pt idx="53">
                  <c:v>8.837070254110614</c:v>
                </c:pt>
                <c:pt idx="54">
                  <c:v>7.883235754927022</c:v>
                </c:pt>
                <c:pt idx="55">
                  <c:v>7.47147771425743</c:v>
                </c:pt>
                <c:pt idx="56">
                  <c:v>7.741505049807901</c:v>
                </c:pt>
                <c:pt idx="57">
                  <c:v>7.638177817476743</c:v>
                </c:pt>
                <c:pt idx="58">
                  <c:v>8.06948379943329</c:v>
                </c:pt>
                <c:pt idx="59">
                  <c:v>7.68762136846514</c:v>
                </c:pt>
                <c:pt idx="60">
                  <c:v>8.008554713045937</c:v>
                </c:pt>
                <c:pt idx="61">
                  <c:v>7.895176934912034</c:v>
                </c:pt>
                <c:pt idx="62">
                  <c:v>7.508908325234856</c:v>
                </c:pt>
                <c:pt idx="63">
                  <c:v>7.302004801737189</c:v>
                </c:pt>
                <c:pt idx="64">
                  <c:v>7.380755084536323</c:v>
                </c:pt>
                <c:pt idx="65">
                  <c:v>7.458234706582566</c:v>
                </c:pt>
                <c:pt idx="66">
                  <c:v>7.702244258872651</c:v>
                </c:pt>
                <c:pt idx="67">
                  <c:v>8.251648107454137</c:v>
                </c:pt>
                <c:pt idx="68">
                  <c:v>8.709995934251031</c:v>
                </c:pt>
                <c:pt idx="69">
                  <c:v>9.145019858951931</c:v>
                </c:pt>
                <c:pt idx="70">
                  <c:v>9.28437671353342</c:v>
                </c:pt>
                <c:pt idx="71">
                  <c:v>9.714568937869908</c:v>
                </c:pt>
                <c:pt idx="72">
                  <c:v>9.3738529735631</c:v>
                </c:pt>
                <c:pt idx="73">
                  <c:v>7.580007650133877</c:v>
                </c:pt>
                <c:pt idx="74">
                  <c:v>6.763259846076336</c:v>
                </c:pt>
                <c:pt idx="75">
                  <c:v>6.540685835301784</c:v>
                </c:pt>
                <c:pt idx="76">
                  <c:v>7.156711517021244</c:v>
                </c:pt>
                <c:pt idx="77">
                  <c:v>7.6180373649687185</c:v>
                </c:pt>
                <c:pt idx="78">
                  <c:v>8.08408665566321</c:v>
                </c:pt>
                <c:pt idx="79">
                  <c:v>7.991005618092023</c:v>
                </c:pt>
                <c:pt idx="80">
                  <c:v>6.007809736508091</c:v>
                </c:pt>
                <c:pt idx="81">
                  <c:v>6.305529371653196</c:v>
                </c:pt>
                <c:pt idx="82">
                  <c:v>7.2763908380434925</c:v>
                </c:pt>
                <c:pt idx="83">
                  <c:v>7.176538665156421</c:v>
                </c:pt>
                <c:pt idx="84">
                  <c:v>7.758782011231438</c:v>
                </c:pt>
                <c:pt idx="85">
                  <c:v>8.00524531561069</c:v>
                </c:pt>
                <c:pt idx="86">
                  <c:v>8.39845528999527</c:v>
                </c:pt>
                <c:pt idx="87">
                  <c:v>8.263407398541494</c:v>
                </c:pt>
                <c:pt idx="88">
                  <c:v>8.264075825188284</c:v>
                </c:pt>
                <c:pt idx="89">
                  <c:v>7.872606628217779</c:v>
                </c:pt>
              </c:numCache>
            </c:numRef>
          </c:val>
        </c:ser>
        <c:ser>
          <c:idx val="1"/>
          <c:order val="1"/>
          <c:tx>
            <c:v>Federal Corporate</c:v>
          </c:tx>
          <c:spPr>
            <a:solidFill>
              <a:srgbClr val="008BB0"/>
            </a:solidFill>
            <a:ln w="3175">
              <a:noFill/>
            </a:ln>
          </c:spPr>
          <c:extLst>
            <c:ext xmlns:c14="http://schemas.microsoft.com/office/drawing/2007/8/2/chart" uri="{6F2FDCE9-48DA-4B69-8628-5D25D57E5C99}">
              <c14:invertSolidFillFmt>
                <c14:spPr>
                  <a:solidFill>
                    <a:srgbClr val="FFFFFF"/>
                  </a:solidFill>
                </c14:spPr>
              </c14:invertSolidFillFmt>
            </c:ext>
          </c:extLst>
          <c:cat>
            <c:numRef>
              <c:f>Data!$A$8:$A$97</c:f>
              <c:numCache>
                <c:ptCount val="90"/>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numCache>
            </c:numRef>
          </c:cat>
          <c:val>
            <c:numRef>
              <c:f>Data!$F$8:$F$97</c:f>
              <c:numCache>
                <c:ptCount val="90"/>
                <c:pt idx="0">
                  <c:v>1.147227533460803</c:v>
                </c:pt>
                <c:pt idx="1">
                  <c:v>0.7592190889370932</c:v>
                </c:pt>
                <c:pt idx="2">
                  <c:v>0.5167958656330749</c:v>
                </c:pt>
                <c:pt idx="3">
                  <c:v>0.5042016806722689</c:v>
                </c:pt>
                <c:pt idx="4">
                  <c:v>0.8741258741258741</c:v>
                </c:pt>
                <c:pt idx="5">
                  <c:v>0.8982035928143713</c:v>
                </c:pt>
                <c:pt idx="6">
                  <c:v>1.0767160161507403</c:v>
                </c:pt>
                <c:pt idx="7">
                  <c:v>1.5312131919905771</c:v>
                </c:pt>
                <c:pt idx="8">
                  <c:v>1.3978494623655915</c:v>
                </c:pt>
                <c:pt idx="9">
                  <c:v>1.0297482837528604</c:v>
                </c:pt>
                <c:pt idx="10">
                  <c:v>1.3903743315508021</c:v>
                </c:pt>
                <c:pt idx="11">
                  <c:v>2.5267249757045676</c:v>
                </c:pt>
                <c:pt idx="12">
                  <c:v>5.641421947449768</c:v>
                </c:pt>
                <c:pt idx="13">
                  <c:v>6.686746987951807</c:v>
                </c:pt>
                <c:pt idx="14">
                  <c:v>6.696208764155589</c:v>
                </c:pt>
                <c:pt idx="15">
                  <c:v>5.565449688334818</c:v>
                </c:pt>
                <c:pt idx="16">
                  <c:v>4.469763365468887</c:v>
                </c:pt>
                <c:pt idx="17">
                  <c:v>3.7752414398595255</c:v>
                </c:pt>
                <c:pt idx="18">
                  <c:v>4.2416966786714685</c:v>
                </c:pt>
                <c:pt idx="19">
                  <c:v>4.2212518195050945</c:v>
                </c:pt>
                <c:pt idx="20">
                  <c:v>3.4457478005865103</c:v>
                </c:pt>
                <c:pt idx="21">
                  <c:v>5.662891405729514</c:v>
                </c:pt>
                <c:pt idx="22">
                  <c:v>6.161819752375468</c:v>
                </c:pt>
                <c:pt idx="23">
                  <c:v>4.976883328800652</c:v>
                </c:pt>
                <c:pt idx="24">
                  <c:v>4.9012060559404675</c:v>
                </c:pt>
                <c:pt idx="25">
                  <c:v>4.244438762464843</c:v>
                </c:pt>
                <c:pt idx="26">
                  <c:v>4.880337869544815</c:v>
                </c:pt>
                <c:pt idx="27">
                  <c:v>4.554543434792268</c:v>
                </c:pt>
                <c:pt idx="28">
                  <c:v>4.190355864392504</c:v>
                </c:pt>
                <c:pt idx="29">
                  <c:v>3.609958506224066</c:v>
                </c:pt>
                <c:pt idx="30">
                  <c:v>4.133971291866029</c:v>
                </c:pt>
                <c:pt idx="31">
                  <c:v>3.791643659120192</c:v>
                </c:pt>
                <c:pt idx="32">
                  <c:v>3.69252618498136</c:v>
                </c:pt>
                <c:pt idx="33">
                  <c:v>3.586184101801355</c:v>
                </c:pt>
                <c:pt idx="34">
                  <c:v>3.7112433448167867</c:v>
                </c:pt>
                <c:pt idx="35">
                  <c:v>3.5870516185476817</c:v>
                </c:pt>
                <c:pt idx="36">
                  <c:v>3.7111738604275915</c:v>
                </c:pt>
                <c:pt idx="37">
                  <c:v>3.6564417177914113</c:v>
                </c:pt>
                <c:pt idx="38">
                  <c:v>3.2609957061622374</c:v>
                </c:pt>
                <c:pt idx="39">
                  <c:v>3.5649867374005306</c:v>
                </c:pt>
                <c:pt idx="40">
                  <c:v>3.2356113344445534</c:v>
                </c:pt>
                <c:pt idx="41">
                  <c:v>2.5188214518077885</c:v>
                </c:pt>
                <c:pt idx="42">
                  <c:v>2.5774961466004456</c:v>
                </c:pt>
                <c:pt idx="43">
                  <c:v>2.6044915782907045</c:v>
                </c:pt>
                <c:pt idx="44">
                  <c:v>2.7231361568078403</c:v>
                </c:pt>
                <c:pt idx="45">
                  <c:v>2.556818181818182</c:v>
                </c:pt>
                <c:pt idx="46">
                  <c:v>2.2618272248208893</c:v>
                </c:pt>
                <c:pt idx="47">
                  <c:v>2.5937366851299535</c:v>
                </c:pt>
                <c:pt idx="48">
                  <c:v>2.670182166826462</c:v>
                </c:pt>
                <c:pt idx="49">
                  <c:v>2.7327505728592043</c:v>
                </c:pt>
                <c:pt idx="50">
                  <c:v>2.4733102845636563</c:v>
                </c:pt>
                <c:pt idx="51">
                  <c:v>2.047161572052402</c:v>
                </c:pt>
                <c:pt idx="52">
                  <c:v>1.6101404590613224</c:v>
                </c:pt>
                <c:pt idx="53">
                  <c:v>1.0104633781763825</c:v>
                </c:pt>
                <c:pt idx="54">
                  <c:v>1.294631813309145</c:v>
                </c:pt>
                <c:pt idx="55">
                  <c:v>1.4650926819610464</c:v>
                </c:pt>
                <c:pt idx="56">
                  <c:v>1.3458485747808684</c:v>
                </c:pt>
                <c:pt idx="57">
                  <c:v>1.4378771704320166</c:v>
                </c:pt>
                <c:pt idx="58">
                  <c:v>1.753521415958277</c:v>
                </c:pt>
                <c:pt idx="59">
                  <c:v>1.7857822792521798</c:v>
                </c:pt>
                <c:pt idx="60">
                  <c:v>1.6897325768421798</c:v>
                </c:pt>
                <c:pt idx="61">
                  <c:v>1.5803732691149908</c:v>
                </c:pt>
                <c:pt idx="62">
                  <c:v>1.4447683835438938</c:v>
                </c:pt>
                <c:pt idx="63">
                  <c:v>1.5597999785909806</c:v>
                </c:pt>
                <c:pt idx="64">
                  <c:v>1.7808597554770524</c:v>
                </c:pt>
                <c:pt idx="65">
                  <c:v>1.8649007347407887</c:v>
                </c:pt>
                <c:pt idx="66">
                  <c:v>2.0341858037578286</c:v>
                </c:pt>
                <c:pt idx="67">
                  <c:v>2.104886299103726</c:v>
                </c:pt>
                <c:pt idx="68">
                  <c:v>2.117674391589708</c:v>
                </c:pt>
                <c:pt idx="69">
                  <c:v>1.9550890627234818</c:v>
                </c:pt>
                <c:pt idx="70">
                  <c:v>1.9408837435467683</c:v>
                </c:pt>
                <c:pt idx="71">
                  <c:v>1.886352371789265</c:v>
                </c:pt>
                <c:pt idx="72">
                  <c:v>1.2950222581950628</c:v>
                </c:pt>
                <c:pt idx="73">
                  <c:v>1.147520081601428</c:v>
                </c:pt>
                <c:pt idx="74">
                  <c:v>1.5270756241204981</c:v>
                </c:pt>
                <c:pt idx="75">
                  <c:v>1.8913415329477885</c:v>
                </c:pt>
                <c:pt idx="76">
                  <c:v>2.4397880171663333</c:v>
                </c:pt>
                <c:pt idx="77">
                  <c:v>2.641092806269348</c:v>
                </c:pt>
                <c:pt idx="78">
                  <c:v>2.2665276271900443</c:v>
                </c:pt>
                <c:pt idx="79">
                  <c:v>1.372254641549425</c:v>
                </c:pt>
                <c:pt idx="80">
                  <c:v>1.0611808931952642</c:v>
                </c:pt>
                <c:pt idx="81">
                  <c:v>1.4667442155859958</c:v>
                </c:pt>
                <c:pt idx="82">
                  <c:v>1.442016763444875</c:v>
                </c:pt>
                <c:pt idx="83">
                  <c:v>1.6910234785713405</c:v>
                </c:pt>
                <c:pt idx="84">
                  <c:v>1.7777935592040703</c:v>
                </c:pt>
                <c:pt idx="85">
                  <c:v>1.9375534952472313</c:v>
                </c:pt>
                <c:pt idx="86">
                  <c:v>1.8057831150773838</c:v>
                </c:pt>
                <c:pt idx="87">
                  <c:v>1.6665740495344918</c:v>
                </c:pt>
                <c:pt idx="88">
                  <c:v>1.2884601512831526</c:v>
                </c:pt>
                <c:pt idx="89">
                  <c:v>0.7162215880751146</c:v>
                </c:pt>
              </c:numCache>
            </c:numRef>
          </c:val>
        </c:ser>
        <c:ser>
          <c:idx val="2"/>
          <c:order val="2"/>
          <c:tx>
            <c:v>Federal Other</c:v>
          </c:tx>
          <c:spPr>
            <a:solidFill>
              <a:srgbClr val="B0D0DB"/>
            </a:solidFill>
            <a:ln w="3175">
              <a:noFill/>
            </a:ln>
          </c:spPr>
          <c:extLst>
            <c:ext xmlns:c14="http://schemas.microsoft.com/office/drawing/2007/8/2/chart" uri="{6F2FDCE9-48DA-4B69-8628-5D25D57E5C99}">
              <c14:invertSolidFillFmt>
                <c14:spPr>
                  <a:solidFill>
                    <a:srgbClr val="FFFFFF"/>
                  </a:solidFill>
                </c14:spPr>
              </c14:invertSolidFillFmt>
            </c:ext>
          </c:extLst>
          <c:cat>
            <c:numRef>
              <c:f>Data!$A$8:$A$97</c:f>
              <c:numCache>
                <c:ptCount val="90"/>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numCache>
            </c:numRef>
          </c:cat>
          <c:val>
            <c:numRef>
              <c:f>Data!$H$8:$H$97</c:f>
              <c:numCache>
                <c:ptCount val="90"/>
                <c:pt idx="0">
                  <c:v>1.0516252390057361</c:v>
                </c:pt>
                <c:pt idx="1">
                  <c:v>1.193058568329718</c:v>
                </c:pt>
                <c:pt idx="2">
                  <c:v>1.1627906976744184</c:v>
                </c:pt>
                <c:pt idx="3">
                  <c:v>1.5126050420168065</c:v>
                </c:pt>
                <c:pt idx="4">
                  <c:v>2.622377622377622</c:v>
                </c:pt>
                <c:pt idx="5">
                  <c:v>3.1437125748502996</c:v>
                </c:pt>
                <c:pt idx="6">
                  <c:v>2.826379542395693</c:v>
                </c:pt>
                <c:pt idx="7">
                  <c:v>2.5912838633686692</c:v>
                </c:pt>
                <c:pt idx="8">
                  <c:v>2.580645161290323</c:v>
                </c:pt>
                <c:pt idx="9">
                  <c:v>2.5171624713958805</c:v>
                </c:pt>
                <c:pt idx="10">
                  <c:v>2.3529411764705888</c:v>
                </c:pt>
                <c:pt idx="11">
                  <c:v>2.5267249757045676</c:v>
                </c:pt>
                <c:pt idx="12">
                  <c:v>2.7047913446676977</c:v>
                </c:pt>
                <c:pt idx="13">
                  <c:v>2.349397590361446</c:v>
                </c:pt>
                <c:pt idx="14">
                  <c:v>2.3633677991137367</c:v>
                </c:pt>
                <c:pt idx="15">
                  <c:v>2.6268922528940335</c:v>
                </c:pt>
                <c:pt idx="16">
                  <c:v>3.067484662576686</c:v>
                </c:pt>
                <c:pt idx="17">
                  <c:v>3.3801580333626005</c:v>
                </c:pt>
                <c:pt idx="18">
                  <c:v>3.041216486594638</c:v>
                </c:pt>
                <c:pt idx="19">
                  <c:v>2.8384279475982526</c:v>
                </c:pt>
                <c:pt idx="20">
                  <c:v>2.8958944281524936</c:v>
                </c:pt>
                <c:pt idx="21">
                  <c:v>2.8980679546968697</c:v>
                </c:pt>
                <c:pt idx="22">
                  <c:v>2.649006622516557</c:v>
                </c:pt>
                <c:pt idx="23">
                  <c:v>2.7468044601577377</c:v>
                </c:pt>
                <c:pt idx="24">
                  <c:v>2.745701821914293</c:v>
                </c:pt>
                <c:pt idx="25">
                  <c:v>2.4290462797238557</c:v>
                </c:pt>
                <c:pt idx="26">
                  <c:v>2.440168934772408</c:v>
                </c:pt>
                <c:pt idx="27">
                  <c:v>2.4439013552543893</c:v>
                </c:pt>
                <c:pt idx="28">
                  <c:v>2.4215624341966744</c:v>
                </c:pt>
                <c:pt idx="29">
                  <c:v>2.3236514522821565</c:v>
                </c:pt>
                <c:pt idx="30">
                  <c:v>2.334928229665071</c:v>
                </c:pt>
                <c:pt idx="31">
                  <c:v>2.429596907785753</c:v>
                </c:pt>
                <c:pt idx="32">
                  <c:v>2.361086454819811</c:v>
                </c:pt>
                <c:pt idx="33">
                  <c:v>2.3632457445050403</c:v>
                </c:pt>
                <c:pt idx="34">
                  <c:v>2.333228938302537</c:v>
                </c:pt>
                <c:pt idx="35">
                  <c:v>2.274715660542433</c:v>
                </c:pt>
                <c:pt idx="36">
                  <c:v>2.0976200080677687</c:v>
                </c:pt>
                <c:pt idx="37">
                  <c:v>1.8036809815950912</c:v>
                </c:pt>
                <c:pt idx="38">
                  <c:v>1.787164906580016</c:v>
                </c:pt>
                <c:pt idx="39">
                  <c:v>1.824933687002652</c:v>
                </c:pt>
                <c:pt idx="40">
                  <c:v>1.7942935581919794</c:v>
                </c:pt>
                <c:pt idx="41">
                  <c:v>1.7101961148805647</c:v>
                </c:pt>
                <c:pt idx="42">
                  <c:v>1.661243363589657</c:v>
                </c:pt>
                <c:pt idx="43">
                  <c:v>1.4660012476606366</c:v>
                </c:pt>
                <c:pt idx="44">
                  <c:v>1.4140707035351765</c:v>
                </c:pt>
                <c:pt idx="45">
                  <c:v>1.3171487603305785</c:v>
                </c:pt>
                <c:pt idx="46">
                  <c:v>1.3381490911244</c:v>
                </c:pt>
                <c:pt idx="47">
                  <c:v>1.177034512143162</c:v>
                </c:pt>
                <c:pt idx="48">
                  <c:v>1.1217641418983697</c:v>
                </c:pt>
                <c:pt idx="49">
                  <c:v>1.1117711957905465</c:v>
                </c:pt>
                <c:pt idx="50">
                  <c:v>1.0219976444663947</c:v>
                </c:pt>
                <c:pt idx="51">
                  <c:v>1.2331877729257643</c:v>
                </c:pt>
                <c:pt idx="52">
                  <c:v>1.6007972842505223</c:v>
                </c:pt>
                <c:pt idx="53">
                  <c:v>1.2675635276532136</c:v>
                </c:pt>
                <c:pt idx="54">
                  <c:v>1.2534015007833756</c:v>
                </c:pt>
                <c:pt idx="55">
                  <c:v>1.2027618976909944</c:v>
                </c:pt>
                <c:pt idx="56">
                  <c:v>1.1019854142222831</c:v>
                </c:pt>
                <c:pt idx="57">
                  <c:v>0.9890852051153565</c:v>
                </c:pt>
                <c:pt idx="58">
                  <c:v>0.9855858075643705</c:v>
                </c:pt>
                <c:pt idx="59">
                  <c:v>0.9937935498610201</c:v>
                </c:pt>
                <c:pt idx="60">
                  <c:v>0.9261714124114041</c:v>
                </c:pt>
                <c:pt idx="61">
                  <c:v>0.9030704394942805</c:v>
                </c:pt>
                <c:pt idx="62">
                  <c:v>1.0414642047295108</c:v>
                </c:pt>
                <c:pt idx="63">
                  <c:v>1.007753123422996</c:v>
                </c:pt>
                <c:pt idx="64">
                  <c:v>1.0045502783956266</c:v>
                </c:pt>
                <c:pt idx="65">
                  <c:v>1.1233187844623527</c:v>
                </c:pt>
                <c:pt idx="66">
                  <c:v>1.0373173277661807</c:v>
                </c:pt>
                <c:pt idx="67">
                  <c:v>0.9641737241055779</c:v>
                </c:pt>
                <c:pt idx="68">
                  <c:v>0.9641633269442998</c:v>
                </c:pt>
                <c:pt idx="69">
                  <c:v>0.9505891672442808</c:v>
                </c:pt>
                <c:pt idx="70">
                  <c:v>0.9259546644319607</c:v>
                </c:pt>
                <c:pt idx="71">
                  <c:v>0.9213096591737366</c:v>
                </c:pt>
                <c:pt idx="72">
                  <c:v>0.8771517039518881</c:v>
                </c:pt>
                <c:pt idx="73">
                  <c:v>0.8642829820950446</c:v>
                </c:pt>
                <c:pt idx="74">
                  <c:v>0.86430048122861</c:v>
                </c:pt>
                <c:pt idx="75">
                  <c:v>0.8585159240856881</c:v>
                </c:pt>
                <c:pt idx="76">
                  <c:v>0.8483895108205928</c:v>
                </c:pt>
                <c:pt idx="77">
                  <c:v>0.8161409737406095</c:v>
                </c:pt>
                <c:pt idx="78">
                  <c:v>0.7520562419286904</c:v>
                </c:pt>
                <c:pt idx="79">
                  <c:v>0.755419386833149</c:v>
                </c:pt>
                <c:pt idx="80">
                  <c:v>0.7247934858751969</c:v>
                </c:pt>
                <c:pt idx="81">
                  <c:v>0.7420629349591856</c:v>
                </c:pt>
                <c:pt idx="82">
                  <c:v>0.798903037247809</c:v>
                </c:pt>
                <c:pt idx="83">
                  <c:v>0.8156556640360492</c:v>
                </c:pt>
                <c:pt idx="84">
                  <c:v>0.859108013529582</c:v>
                </c:pt>
                <c:pt idx="85">
                  <c:v>0.8980298002117614</c:v>
                </c:pt>
                <c:pt idx="86">
                  <c:v>0.8965814676500896</c:v>
                </c:pt>
                <c:pt idx="87">
                  <c:v>0.8602706700065835</c:v>
                </c:pt>
                <c:pt idx="88">
                  <c:v>0.7920315681446346</c:v>
                </c:pt>
                <c:pt idx="89">
                  <c:v>0.915927878915597</c:v>
                </c:pt>
              </c:numCache>
            </c:numRef>
          </c:val>
        </c:ser>
        <c:ser>
          <c:idx val="3"/>
          <c:order val="3"/>
          <c:tx>
            <c:v>Social Insurance</c:v>
          </c:tx>
          <c:spPr>
            <a:solidFill>
              <a:srgbClr val="FCB64B"/>
            </a:solidFill>
            <a:ln w="3175">
              <a:noFill/>
            </a:ln>
          </c:spPr>
          <c:extLst>
            <c:ext xmlns:c14="http://schemas.microsoft.com/office/drawing/2007/8/2/chart" uri="{6F2FDCE9-48DA-4B69-8628-5D25D57E5C99}">
              <c14:invertSolidFillFmt>
                <c14:spPr>
                  <a:solidFill>
                    <a:srgbClr val="FFFFFF"/>
                  </a:solidFill>
                </c14:spPr>
              </c14:invertSolidFillFmt>
            </c:ext>
          </c:extLst>
          <c:cat>
            <c:numRef>
              <c:f>Data!$A$8:$A$97</c:f>
              <c:numCache>
                <c:ptCount val="90"/>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numCache>
            </c:numRef>
          </c:cat>
          <c:val>
            <c:numRef>
              <c:f>Data!$L$8:$L$97</c:f>
              <c:numCache>
                <c:ptCount val="90"/>
                <c:pt idx="0">
                  <c:v>0.09560229445506693</c:v>
                </c:pt>
                <c:pt idx="1">
                  <c:v>0.10845986984815618</c:v>
                </c:pt>
                <c:pt idx="2">
                  <c:v>0.12919896640826872</c:v>
                </c:pt>
                <c:pt idx="3">
                  <c:v>0.16806722689075632</c:v>
                </c:pt>
                <c:pt idx="4">
                  <c:v>0.17482517482517482</c:v>
                </c:pt>
                <c:pt idx="5">
                  <c:v>0.14970059880239522</c:v>
                </c:pt>
                <c:pt idx="6">
                  <c:v>0.13458950201884254</c:v>
                </c:pt>
                <c:pt idx="7">
                  <c:v>0.3533568904593639</c:v>
                </c:pt>
                <c:pt idx="8">
                  <c:v>1.6129032258064515</c:v>
                </c:pt>
                <c:pt idx="9">
                  <c:v>1.8306636155606406</c:v>
                </c:pt>
                <c:pt idx="10">
                  <c:v>1.9251336898395721</c:v>
                </c:pt>
                <c:pt idx="11">
                  <c:v>1.84645286686103</c:v>
                </c:pt>
                <c:pt idx="12">
                  <c:v>1.7774343122102005</c:v>
                </c:pt>
                <c:pt idx="13">
                  <c:v>1.7469879518072289</c:v>
                </c:pt>
                <c:pt idx="14">
                  <c:v>1.8709995076317085</c:v>
                </c:pt>
                <c:pt idx="15">
                  <c:v>1.9145146927871772</c:v>
                </c:pt>
                <c:pt idx="16">
                  <c:v>2.322524101665206</c:v>
                </c:pt>
                <c:pt idx="17">
                  <c:v>2.941176470588235</c:v>
                </c:pt>
                <c:pt idx="18">
                  <c:v>2.2408963585434174</c:v>
                </c:pt>
                <c:pt idx="19">
                  <c:v>1.6739446870451238</c:v>
                </c:pt>
                <c:pt idx="20">
                  <c:v>1.7961876832844577</c:v>
                </c:pt>
                <c:pt idx="21">
                  <c:v>1.832111925383078</c:v>
                </c:pt>
                <c:pt idx="22">
                  <c:v>1.9003743161531816</c:v>
                </c:pt>
                <c:pt idx="23">
                  <c:v>1.9037258634756595</c:v>
                </c:pt>
                <c:pt idx="24">
                  <c:v>1.8219142930459329</c:v>
                </c:pt>
                <c:pt idx="25">
                  <c:v>2.0710815648171823</c:v>
                </c:pt>
                <c:pt idx="26">
                  <c:v>2.1351478179258567</c:v>
                </c:pt>
                <c:pt idx="27">
                  <c:v>2.221728504776716</c:v>
                </c:pt>
                <c:pt idx="28">
                  <c:v>2.400505369551485</c:v>
                </c:pt>
                <c:pt idx="29">
                  <c:v>2.3651452282157677</c:v>
                </c:pt>
                <c:pt idx="30">
                  <c:v>2.660287081339713</c:v>
                </c:pt>
                <c:pt idx="31">
                  <c:v>3.0369961347321923</c:v>
                </c:pt>
                <c:pt idx="32">
                  <c:v>3.03568258476833</c:v>
                </c:pt>
                <c:pt idx="33">
                  <c:v>3.1565030573458936</c:v>
                </c:pt>
                <c:pt idx="34">
                  <c:v>3.398058252427185</c:v>
                </c:pt>
                <c:pt idx="35">
                  <c:v>3.2808398950131235</c:v>
                </c:pt>
                <c:pt idx="36">
                  <c:v>3.1598762942046523</c:v>
                </c:pt>
                <c:pt idx="37">
                  <c:v>3.852760736196319</c:v>
                </c:pt>
                <c:pt idx="38">
                  <c:v>4.061738424045491</c:v>
                </c:pt>
                <c:pt idx="39">
                  <c:v>4.116710875331565</c:v>
                </c:pt>
                <c:pt idx="40">
                  <c:v>4.343563094421022</c:v>
                </c:pt>
                <c:pt idx="41">
                  <c:v>4.331257551817083</c:v>
                </c:pt>
                <c:pt idx="42">
                  <c:v>4.410001712622025</c:v>
                </c:pt>
                <c:pt idx="43">
                  <c:v>4.647535870243293</c:v>
                </c:pt>
                <c:pt idx="44">
                  <c:v>5.320266013300665</c:v>
                </c:pt>
                <c:pt idx="45">
                  <c:v>5.5397727272727275</c:v>
                </c:pt>
                <c:pt idx="46">
                  <c:v>5.322991296109894</c:v>
                </c:pt>
                <c:pt idx="47">
                  <c:v>5.432466979122284</c:v>
                </c:pt>
                <c:pt idx="48">
                  <c:v>5.460210930009588</c:v>
                </c:pt>
                <c:pt idx="49">
                  <c:v>5.605533395569889</c:v>
                </c:pt>
                <c:pt idx="50">
                  <c:v>5.839443790129555</c:v>
                </c:pt>
                <c:pt idx="51">
                  <c:v>5.841048034934498</c:v>
                </c:pt>
                <c:pt idx="52">
                  <c:v>6.132237067488866</c:v>
                </c:pt>
                <c:pt idx="53">
                  <c:v>6.278026905829597</c:v>
                </c:pt>
                <c:pt idx="54">
                  <c:v>6.245018003903136</c:v>
                </c:pt>
                <c:pt idx="55">
                  <c:v>6.404830846140521</c:v>
                </c:pt>
                <c:pt idx="56">
                  <c:v>6.506085076034692</c:v>
                </c:pt>
                <c:pt idx="57">
                  <c:v>6.64255680704124</c:v>
                </c:pt>
                <c:pt idx="58">
                  <c:v>6.665024023654059</c:v>
                </c:pt>
                <c:pt idx="59">
                  <c:v>6.914670829684346</c:v>
                </c:pt>
                <c:pt idx="60">
                  <c:v>6.840235431359033</c:v>
                </c:pt>
                <c:pt idx="61">
                  <c:v>6.891765335473944</c:v>
                </c:pt>
                <c:pt idx="62">
                  <c:v>7.001943634596697</c:v>
                </c:pt>
                <c:pt idx="63">
                  <c:v>6.988515590353708</c:v>
                </c:pt>
                <c:pt idx="64">
                  <c:v>6.972247663075872</c:v>
                </c:pt>
                <c:pt idx="65">
                  <c:v>6.988931000041047</c:v>
                </c:pt>
                <c:pt idx="66">
                  <c:v>6.98721294363257</c:v>
                </c:pt>
                <c:pt idx="67">
                  <c:v>6.88748425964791</c:v>
                </c:pt>
                <c:pt idx="68">
                  <c:v>6.856014404367775</c:v>
                </c:pt>
                <c:pt idx="69">
                  <c:v>6.9071745277310175</c:v>
                </c:pt>
                <c:pt idx="70">
                  <c:v>6.876894586010323</c:v>
                </c:pt>
                <c:pt idx="71">
                  <c:v>6.894272913690389</c:v>
                </c:pt>
                <c:pt idx="72">
                  <c:v>6.9353335905809725</c:v>
                </c:pt>
                <c:pt idx="73">
                  <c:v>6.8787453780441155</c:v>
                </c:pt>
                <c:pt idx="74">
                  <c:v>6.802348812564061</c:v>
                </c:pt>
                <c:pt idx="75">
                  <c:v>6.790746925144579</c:v>
                </c:pt>
                <c:pt idx="76">
                  <c:v>6.705408005864656</c:v>
                </c:pt>
                <c:pt idx="77">
                  <c:v>6.690046832492658</c:v>
                </c:pt>
                <c:pt idx="78">
                  <c:v>6.671823097587757</c:v>
                </c:pt>
                <c:pt idx="79">
                  <c:v>6.747145098944995</c:v>
                </c:pt>
                <c:pt idx="80">
                  <c:v>6.722893070419409</c:v>
                </c:pt>
                <c:pt idx="81">
                  <c:v>6.609039797303169</c:v>
                </c:pt>
                <c:pt idx="82">
                  <c:v>5.929006424699686</c:v>
                </c:pt>
                <c:pt idx="83">
                  <c:v>5.879492262044002</c:v>
                </c:pt>
                <c:pt idx="84">
                  <c:v>6.610127191477599</c:v>
                </c:pt>
                <c:pt idx="85">
                  <c:v>6.610845803718986</c:v>
                </c:pt>
                <c:pt idx="86">
                  <c:v>6.638763266278111</c:v>
                </c:pt>
                <c:pt idx="87">
                  <c:v>6.652403628311775</c:v>
                </c:pt>
                <c:pt idx="88">
                  <c:v>6.683598860294239</c:v>
                </c:pt>
                <c:pt idx="89">
                  <c:v>6.616060477090068</c:v>
                </c:pt>
              </c:numCache>
            </c:numRef>
          </c:val>
        </c:ser>
        <c:ser>
          <c:idx val="4"/>
          <c:order val="4"/>
          <c:tx>
            <c:v>State and Local</c:v>
          </c:tx>
          <c:spPr>
            <a:solidFill>
              <a:srgbClr val="F0573E"/>
            </a:solidFill>
            <a:ln w="3175">
              <a:noFill/>
            </a:ln>
          </c:spPr>
          <c:extLst>
            <c:ext xmlns:c14="http://schemas.microsoft.com/office/drawing/2007/8/2/chart" uri="{6F2FDCE9-48DA-4B69-8628-5D25D57E5C99}">
              <c14:invertSolidFillFmt>
                <c14:spPr>
                  <a:solidFill>
                    <a:srgbClr val="FFFFFF"/>
                  </a:solidFill>
                </c14:spPr>
              </c14:invertSolidFillFmt>
            </c:ext>
          </c:extLst>
          <c:cat>
            <c:numRef>
              <c:f>Data!$A$8:$A$97</c:f>
              <c:numCache>
                <c:ptCount val="90"/>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numCache>
            </c:numRef>
          </c:cat>
          <c:val>
            <c:numRef>
              <c:f>Data!$N$8:$N$97</c:f>
              <c:numCache>
                <c:ptCount val="90"/>
                <c:pt idx="0">
                  <c:v>6.118546845124284</c:v>
                </c:pt>
                <c:pt idx="1">
                  <c:v>7.158351409978308</c:v>
                </c:pt>
                <c:pt idx="2">
                  <c:v>8.268733850129198</c:v>
                </c:pt>
                <c:pt idx="3">
                  <c:v>10.420168067226891</c:v>
                </c:pt>
                <c:pt idx="4">
                  <c:v>10.13986013986014</c:v>
                </c:pt>
                <c:pt idx="5">
                  <c:v>8.982035928143713</c:v>
                </c:pt>
                <c:pt idx="6">
                  <c:v>8.748317631224765</c:v>
                </c:pt>
                <c:pt idx="7">
                  <c:v>8.244994110718492</c:v>
                </c:pt>
                <c:pt idx="8">
                  <c:v>7.956989247311828</c:v>
                </c:pt>
                <c:pt idx="9">
                  <c:v>8.581235697940503</c:v>
                </c:pt>
                <c:pt idx="10">
                  <c:v>8.235294117647058</c:v>
                </c:pt>
                <c:pt idx="11">
                  <c:v>7.871720116618075</c:v>
                </c:pt>
                <c:pt idx="12">
                  <c:v>6.568778979907264</c:v>
                </c:pt>
                <c:pt idx="13">
                  <c:v>5.180722891566265</c:v>
                </c:pt>
                <c:pt idx="14">
                  <c:v>4.332840965041852</c:v>
                </c:pt>
                <c:pt idx="15">
                  <c:v>4.007123775601069</c:v>
                </c:pt>
                <c:pt idx="16">
                  <c:v>4.163014899211219</c:v>
                </c:pt>
                <c:pt idx="17">
                  <c:v>4.6093064091308165</c:v>
                </c:pt>
                <c:pt idx="18">
                  <c:v>4.801920768307323</c:v>
                </c:pt>
                <c:pt idx="19">
                  <c:v>4.985443959243086</c:v>
                </c:pt>
                <c:pt idx="20">
                  <c:v>5.4985337243401755</c:v>
                </c:pt>
                <c:pt idx="21">
                  <c:v>5.496335776149234</c:v>
                </c:pt>
                <c:pt idx="22">
                  <c:v>5.2116325942988775</c:v>
                </c:pt>
                <c:pt idx="23">
                  <c:v>5.3576285014957845</c:v>
                </c:pt>
                <c:pt idx="24">
                  <c:v>5.414421349756223</c:v>
                </c:pt>
                <c:pt idx="25">
                  <c:v>5.676297622091536</c:v>
                </c:pt>
                <c:pt idx="26">
                  <c:v>5.725011731581417</c:v>
                </c:pt>
                <c:pt idx="27">
                  <c:v>5.998666962897134</c:v>
                </c:pt>
                <c:pt idx="28">
                  <c:v>6.106548747104654</c:v>
                </c:pt>
                <c:pt idx="29">
                  <c:v>6.348547717842323</c:v>
                </c:pt>
                <c:pt idx="30">
                  <c:v>6.4688995215311</c:v>
                </c:pt>
                <c:pt idx="31">
                  <c:v>6.810233756672189</c:v>
                </c:pt>
                <c:pt idx="32">
                  <c:v>7.047754304988462</c:v>
                </c:pt>
                <c:pt idx="33">
                  <c:v>7.073211039497603</c:v>
                </c:pt>
                <c:pt idx="34">
                  <c:v>7.171938615721891</c:v>
                </c:pt>
                <c:pt idx="35">
                  <c:v>7.261592300962381</c:v>
                </c:pt>
                <c:pt idx="36">
                  <c:v>7.247546053516202</c:v>
                </c:pt>
                <c:pt idx="37">
                  <c:v>7.214723926380368</c:v>
                </c:pt>
                <c:pt idx="38">
                  <c:v>7.427178832540327</c:v>
                </c:pt>
                <c:pt idx="39">
                  <c:v>7.787798408488064</c:v>
                </c:pt>
                <c:pt idx="40">
                  <c:v>8.089028336111383</c:v>
                </c:pt>
                <c:pt idx="41">
                  <c:v>8.485918765684543</c:v>
                </c:pt>
                <c:pt idx="42">
                  <c:v>8.708682993663299</c:v>
                </c:pt>
                <c:pt idx="43">
                  <c:v>9.014348097317528</c:v>
                </c:pt>
                <c:pt idx="44">
                  <c:v>8.841442072103606</c:v>
                </c:pt>
                <c:pt idx="45">
                  <c:v>8.78099173553719</c:v>
                </c:pt>
                <c:pt idx="46">
                  <c:v>8.72757416069631</c:v>
                </c:pt>
                <c:pt idx="47">
                  <c:v>8.825095867064338</c:v>
                </c:pt>
                <c:pt idx="48">
                  <c:v>8.806327900287632</c:v>
                </c:pt>
                <c:pt idx="49">
                  <c:v>8.410421794110158</c:v>
                </c:pt>
                <c:pt idx="50">
                  <c:v>8.054405227764903</c:v>
                </c:pt>
                <c:pt idx="51">
                  <c:v>8.034934497816593</c:v>
                </c:pt>
                <c:pt idx="52">
                  <c:v>7.966613722009405</c:v>
                </c:pt>
                <c:pt idx="53">
                  <c:v>8.167414050822122</c:v>
                </c:pt>
                <c:pt idx="54">
                  <c:v>8.27080069266925</c:v>
                </c:pt>
                <c:pt idx="55">
                  <c:v>8.347563540970624</c:v>
                </c:pt>
                <c:pt idx="56">
                  <c:v>8.367267122184646</c:v>
                </c:pt>
                <c:pt idx="57">
                  <c:v>8.48565390732228</c:v>
                </c:pt>
                <c:pt idx="58">
                  <c:v>8.66699519526919</c:v>
                </c:pt>
                <c:pt idx="59">
                  <c:v>8.620492708372996</c:v>
                </c:pt>
                <c:pt idx="60">
                  <c:v>8.62541315375506</c:v>
                </c:pt>
                <c:pt idx="61">
                  <c:v>8.681182687805205</c:v>
                </c:pt>
                <c:pt idx="62">
                  <c:v>8.816002591512794</c:v>
                </c:pt>
                <c:pt idx="63">
                  <c:v>8.866392427324024</c:v>
                </c:pt>
                <c:pt idx="64">
                  <c:v>8.79090525826101</c:v>
                </c:pt>
                <c:pt idx="65">
                  <c:v>8.814152995744799</c:v>
                </c:pt>
                <c:pt idx="66">
                  <c:v>8.769572025052192</c:v>
                </c:pt>
                <c:pt idx="67">
                  <c:v>8.760277524011753</c:v>
                </c:pt>
                <c:pt idx="68">
                  <c:v>8.711157576813614</c:v>
                </c:pt>
                <c:pt idx="69">
                  <c:v>8.745640382436104</c:v>
                </c:pt>
                <c:pt idx="70">
                  <c:v>8.694662569705246</c:v>
                </c:pt>
                <c:pt idx="71">
                  <c:v>8.680525185379553</c:v>
                </c:pt>
                <c:pt idx="72">
                  <c:v>8.604933507759782</c:v>
                </c:pt>
                <c:pt idx="73">
                  <c:v>8.414236534853645</c:v>
                </c:pt>
                <c:pt idx="74">
                  <c:v>8.463195566442556</c:v>
                </c:pt>
                <c:pt idx="75">
                  <c:v>8.636474708805082</c:v>
                </c:pt>
                <c:pt idx="76">
                  <c:v>8.958871053957878</c:v>
                </c:pt>
                <c:pt idx="77">
                  <c:v>9.079297729093152</c:v>
                </c:pt>
                <c:pt idx="78">
                  <c:v>9.127573323757105</c:v>
                </c:pt>
                <c:pt idx="79">
                  <c:v>9.06299464005489</c:v>
                </c:pt>
                <c:pt idx="80">
                  <c:v>8.779364539912192</c:v>
                </c:pt>
                <c:pt idx="81">
                  <c:v>8.733612776852986</c:v>
                </c:pt>
                <c:pt idx="82">
                  <c:v>8.796302257013739</c:v>
                </c:pt>
                <c:pt idx="83">
                  <c:v>8.708740135183383</c:v>
                </c:pt>
                <c:pt idx="84">
                  <c:v>8.672773918581878</c:v>
                </c:pt>
                <c:pt idx="85">
                  <c:v>8.672773918581878</c:v>
                </c:pt>
                <c:pt idx="86">
                  <c:v>8.672773918581878</c:v>
                </c:pt>
                <c:pt idx="87">
                  <c:v>8.672773918581878</c:v>
                </c:pt>
                <c:pt idx="88">
                  <c:v>8.672773918581878</c:v>
                </c:pt>
                <c:pt idx="89">
                  <c:v>8.672773918581878</c:v>
                </c:pt>
              </c:numCache>
            </c:numRef>
          </c:val>
        </c:ser>
        <c:axId val="61590547"/>
        <c:axId val="17444012"/>
      </c:areaChart>
      <c:catAx>
        <c:axId val="6159054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444012"/>
        <c:crossesAt val="0"/>
        <c:auto val="1"/>
        <c:lblOffset val="100"/>
        <c:tickLblSkip val="5"/>
        <c:tickMarkSkip val="5"/>
        <c:noMultiLvlLbl val="0"/>
      </c:catAx>
      <c:valAx>
        <c:axId val="17444012"/>
        <c:scaling>
          <c:orientation val="minMax"/>
          <c:max val="30"/>
        </c:scaling>
        <c:axPos val="l"/>
        <c:title>
          <c:tx>
            <c:rich>
              <a:bodyPr vert="horz" rot="-5400000" anchor="ctr"/>
              <a:lstStyle/>
              <a:p>
                <a:pPr algn="ctr">
                  <a:defRPr/>
                </a:pPr>
                <a:r>
                  <a:rPr lang="en-US" cap="none" sz="1000" b="0" i="0" u="none" baseline="0">
                    <a:solidFill>
                      <a:srgbClr val="000000"/>
                    </a:solidFill>
                  </a:rPr>
                  <a:t>Percentage of GDP</a:t>
                </a:r>
              </a:p>
            </c:rich>
          </c:tx>
          <c:layout>
            <c:manualLayout>
              <c:xMode val="factor"/>
              <c:yMode val="factor"/>
              <c:x val="-0.0025"/>
              <c:y val="0.0002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61590547"/>
        <c:crossesAt val="1"/>
        <c:crossBetween val="midCat"/>
        <c:dispUnits/>
        <c:majorUnit val="5"/>
      </c:valAx>
      <c:spPr>
        <a:solidFill>
          <a:srgbClr val="FFFFFF"/>
        </a:solidFill>
        <a:ln w="3175">
          <a:noFill/>
        </a:ln>
      </c:spPr>
    </c:plotArea>
    <c:legend>
      <c:legendPos val="r"/>
      <c:layout>
        <c:manualLayout>
          <c:xMode val="edge"/>
          <c:yMode val="edge"/>
          <c:x val="0.00075"/>
          <c:y val="0.8545"/>
          <c:w val="0.99275"/>
          <c:h val="0.044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cdr:y>
    </cdr:from>
    <cdr:to>
      <cdr:x>1</cdr:x>
      <cdr:y>0.0785</cdr:y>
    </cdr:to>
    <cdr:sp>
      <cdr:nvSpPr>
        <cdr:cNvPr id="1" name="TextBox 1"/>
        <cdr:cNvSpPr txBox="1">
          <a:spLocks noChangeArrowheads="1"/>
        </cdr:cNvSpPr>
      </cdr:nvSpPr>
      <cdr:spPr>
        <a:xfrm>
          <a:off x="0" y="66675"/>
          <a:ext cx="8763000" cy="428625"/>
        </a:xfrm>
        <a:prstGeom prst="rect">
          <a:avLst/>
        </a:prstGeom>
        <a:noFill/>
        <a:ln w="9525" cmpd="sng">
          <a:noFill/>
        </a:ln>
      </cdr:spPr>
      <cdr:txBody>
        <a:bodyPr vertOverflow="clip" wrap="square"/>
        <a:p>
          <a:pPr algn="ctr">
            <a:defRPr/>
          </a:pPr>
          <a:r>
            <a:rPr lang="en-US" cap="none" sz="1600" b="0" i="0" u="none" baseline="0">
              <a:solidFill>
                <a:srgbClr val="000000"/>
              </a:solidFill>
              <a:latin typeface="Avenir LT Pro 55 Roman"/>
              <a:ea typeface="Avenir LT Pro 55 Roman"/>
              <a:cs typeface="Avenir LT Pro 55 Roman"/>
            </a:rPr>
            <a:t>Total</a:t>
          </a:r>
          <a:r>
            <a:rPr lang="en-US" cap="none" sz="1600" b="0" i="0" u="none" baseline="0">
              <a:solidFill>
                <a:srgbClr val="000000"/>
              </a:solidFill>
              <a:latin typeface="Avenir LT Pro 55 Roman"/>
              <a:ea typeface="Avenir LT Pro 55 Roman"/>
              <a:cs typeface="Avenir LT Pro 55 Roman"/>
            </a:rPr>
            <a:t> Tax Receipts as a Percentage of GDP: 1929-2018</a:t>
          </a:r>
        </a:p>
      </cdr:txBody>
    </cdr:sp>
  </cdr:relSizeAnchor>
  <cdr:relSizeAnchor xmlns:cdr="http://schemas.openxmlformats.org/drawingml/2006/chartDrawing">
    <cdr:from>
      <cdr:x>0.005</cdr:x>
      <cdr:y>0.9045</cdr:y>
    </cdr:from>
    <cdr:to>
      <cdr:x>0.99475</cdr:x>
      <cdr:y>0.998</cdr:y>
    </cdr:to>
    <cdr:sp>
      <cdr:nvSpPr>
        <cdr:cNvPr id="2" name="TextBox 6"/>
        <cdr:cNvSpPr txBox="1">
          <a:spLocks noChangeArrowheads="1"/>
        </cdr:cNvSpPr>
      </cdr:nvSpPr>
      <cdr:spPr>
        <a:xfrm>
          <a:off x="38100" y="5772150"/>
          <a:ext cx="8677275" cy="600075"/>
        </a:xfrm>
        <a:prstGeom prst="rect">
          <a:avLst/>
        </a:prstGeom>
        <a:noFill/>
        <a:ln w="9525" cmpd="sng">
          <a:noFill/>
        </a:ln>
      </cdr:spPr>
      <cdr:txBody>
        <a:bodyPr vertOverflow="clip" wrap="square"/>
        <a:p>
          <a:pPr algn="l">
            <a:defRPr/>
          </a:pPr>
          <a:r>
            <a:rPr lang="en-US" cap="none" sz="1000" b="1" i="0" u="none" baseline="0">
              <a:solidFill>
                <a:srgbClr val="000000"/>
              </a:solidFill>
              <a:latin typeface="Avenir LT Pro 55 Roman"/>
              <a:ea typeface="Avenir LT Pro 55 Roman"/>
              <a:cs typeface="Avenir LT Pro 55 Roman"/>
            </a:rPr>
            <a:t>Note</a:t>
          </a:r>
          <a:r>
            <a:rPr lang="en-US" cap="none" sz="1000" b="0" i="0" u="none" baseline="0">
              <a:solidFill>
                <a:srgbClr val="000000"/>
              </a:solidFill>
              <a:latin typeface="Avenir LT Pro 55 Roman"/>
              <a:ea typeface="Avenir LT Pro 55 Roman"/>
              <a:cs typeface="Avenir LT Pro 55 Roman"/>
            </a:rPr>
            <a:t>:</a:t>
          </a:r>
          <a:r>
            <a:rPr lang="en-US" cap="none" sz="1000" b="0" i="0" u="none" baseline="0">
              <a:solidFill>
                <a:srgbClr val="000000"/>
              </a:solidFill>
              <a:latin typeface="Avenir LT Pro 55 Roman"/>
              <a:ea typeface="Avenir LT Pro 55 Roman"/>
              <a:cs typeface="Avenir LT Pro 55 Roman"/>
            </a:rPr>
            <a:t> </a:t>
          </a:r>
          <a:r>
            <a:rPr lang="en-US" cap="none" sz="1000" b="0" i="0" u="none" baseline="0">
              <a:solidFill>
                <a:srgbClr val="000000"/>
              </a:solidFill>
              <a:latin typeface="Avenir LT Pro 55 Roman"/>
              <a:ea typeface="Avenir LT Pro 55 Roman"/>
              <a:cs typeface="Avenir LT Pro 55 Roman"/>
            </a:rPr>
            <a:t>"Federal Other" includes federal estate taxes, gift taxes, and custom duties. Excludes Federal nontaxes. "Social Insurance" includes Employer, Employee and Self-Employed Contributions at the Federal, State and Local levels.   </a:t>
          </a:r>
          <a:r>
            <a:rPr lang="en-US" cap="none" sz="1000" b="0" i="0" u="none" baseline="0">
              <a:solidFill>
                <a:srgbClr val="000000"/>
              </a:solidFill>
              <a:latin typeface="Avenir LT Pro 55 Roman"/>
              <a:ea typeface="Avenir LT Pro 55 Roman"/>
              <a:cs typeface="Avenir LT Pro 55 Roman"/>
            </a:rPr>
            <a:t>
</a:t>
          </a:r>
          <a:r>
            <a:rPr lang="en-US" cap="none" sz="1000" b="1" i="0" u="none" baseline="0">
              <a:solidFill>
                <a:srgbClr val="000000"/>
              </a:solidFill>
              <a:latin typeface="Avenir LT Pro 55 Roman"/>
              <a:ea typeface="Avenir LT Pro 55 Roman"/>
              <a:cs typeface="Avenir LT Pro 55 Roman"/>
            </a:rPr>
            <a:t>Source</a:t>
          </a:r>
          <a:r>
            <a:rPr lang="en-US" cap="none" sz="1000" b="0" i="1" u="none" baseline="0">
              <a:solidFill>
                <a:srgbClr val="000000"/>
              </a:solidFill>
              <a:latin typeface="Avenir LT Pro 55 Roman"/>
              <a:ea typeface="Avenir LT Pro 55 Roman"/>
              <a:cs typeface="Avenir LT Pro 55 Roman"/>
            </a:rPr>
            <a:t>:</a:t>
          </a:r>
          <a:r>
            <a:rPr lang="en-US" cap="none" sz="1000" b="0" i="0" u="none" baseline="0">
              <a:solidFill>
                <a:srgbClr val="000000"/>
              </a:solidFill>
              <a:latin typeface="Avenir LT Pro 55 Roman"/>
              <a:ea typeface="Avenir LT Pro 55 Roman"/>
              <a:cs typeface="Avenir LT Pro 55 Roman"/>
            </a:rPr>
            <a:t> Bureau of Economic Analysis, National Income and Product Accounts, Annual Tables 1.1.5, 3.2, 3.3, 3.6. </a:t>
          </a:r>
          <a:r>
            <a:rPr lang="en-US" cap="none" sz="1000" b="0" i="0" u="none" baseline="0">
              <a:solidFill>
                <a:srgbClr val="000000"/>
              </a:solidFill>
              <a:latin typeface="Avenir LT Pro 55 Roman"/>
              <a:ea typeface="Avenir LT Pro 55 Roman"/>
              <a:cs typeface="Avenir LT Pro 55 Roman"/>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05"/>
  <sheetViews>
    <sheetView showGridLines="0" zoomScalePageLayoutView="0" workbookViewId="0" topLeftCell="A4">
      <pane xSplit="2" ySplit="4" topLeftCell="C80" activePane="bottomRight" state="frozen"/>
      <selection pane="topLeft" activeCell="A4" sqref="A4"/>
      <selection pane="topRight" activeCell="C4" sqref="C4"/>
      <selection pane="bottomLeft" activeCell="A8" sqref="A8"/>
      <selection pane="bottomRight" activeCell="O21" sqref="O21"/>
    </sheetView>
  </sheetViews>
  <sheetFormatPr defaultColWidth="9.140625" defaultRowHeight="15"/>
  <cols>
    <col min="1" max="1" width="14.140625" style="4" bestFit="1" customWidth="1"/>
    <col min="2" max="2" width="9.140625" style="2" customWidth="1"/>
    <col min="3" max="3" width="20.421875" style="2" customWidth="1"/>
    <col min="4" max="4" width="9.140625" style="3" customWidth="1"/>
    <col min="5" max="6" width="10.7109375" style="2" customWidth="1"/>
    <col min="7" max="7" width="8.421875" style="2" customWidth="1"/>
    <col min="8" max="8" width="7.28125" style="2" customWidth="1"/>
    <col min="9" max="9" width="22.421875" style="4" customWidth="1"/>
    <col min="10" max="10" width="22.28125" style="4" customWidth="1"/>
    <col min="11" max="11" width="10.8515625" style="4" customWidth="1"/>
    <col min="12" max="13" width="9.00390625" style="4" customWidth="1"/>
    <col min="14" max="14" width="8.7109375" style="4" customWidth="1"/>
    <col min="15" max="15" width="10.8515625" style="4" customWidth="1"/>
    <col min="16" max="16384" width="8.7109375" style="4" customWidth="1"/>
  </cols>
  <sheetData>
    <row r="1" ht="14.25">
      <c r="A1" s="1">
        <v>41200</v>
      </c>
    </row>
    <row r="2" spans="1:15" ht="15.75" customHeight="1">
      <c r="A2" s="5" t="s">
        <v>16</v>
      </c>
      <c r="B2" s="6"/>
      <c r="C2" s="6"/>
      <c r="D2" s="6"/>
      <c r="E2" s="6"/>
      <c r="F2" s="6"/>
      <c r="G2" s="6"/>
      <c r="H2" s="6"/>
      <c r="I2" s="6"/>
      <c r="J2" s="6"/>
      <c r="K2" s="6"/>
      <c r="L2" s="6"/>
      <c r="M2" s="6"/>
      <c r="N2" s="6"/>
      <c r="O2" s="6"/>
    </row>
    <row r="3" spans="1:15" ht="15" customHeight="1">
      <c r="A3" s="7" t="s">
        <v>15</v>
      </c>
      <c r="B3" s="7"/>
      <c r="C3" s="7"/>
      <c r="D3" s="7"/>
      <c r="E3" s="7"/>
      <c r="F3" s="7"/>
      <c r="G3" s="7"/>
      <c r="H3" s="7"/>
      <c r="I3" s="7"/>
      <c r="J3" s="7"/>
      <c r="K3" s="7"/>
      <c r="L3" s="7"/>
      <c r="M3" s="7"/>
      <c r="N3" s="7"/>
      <c r="O3" s="7"/>
    </row>
    <row r="4" spans="1:15" ht="15" customHeight="1" thickBot="1">
      <c r="A4" s="8"/>
      <c r="B4" s="9"/>
      <c r="C4" s="9"/>
      <c r="D4" s="10"/>
      <c r="E4" s="9"/>
      <c r="F4" s="9"/>
      <c r="G4" s="9"/>
      <c r="H4" s="9"/>
      <c r="I4" s="8"/>
      <c r="J4" s="8"/>
      <c r="K4" s="8"/>
      <c r="L4" s="8"/>
      <c r="M4" s="8"/>
      <c r="N4" s="8"/>
      <c r="O4" s="8"/>
    </row>
    <row r="5" spans="1:15" ht="15" customHeight="1" thickTop="1">
      <c r="A5" s="11" t="s">
        <v>0</v>
      </c>
      <c r="B5" s="12" t="s">
        <v>1</v>
      </c>
      <c r="C5" s="13" t="s">
        <v>2</v>
      </c>
      <c r="D5" s="14"/>
      <c r="E5" s="13" t="s">
        <v>5</v>
      </c>
      <c r="F5" s="14"/>
      <c r="G5" s="13" t="s">
        <v>10</v>
      </c>
      <c r="H5" s="14"/>
      <c r="I5" s="15" t="s">
        <v>3</v>
      </c>
      <c r="J5" s="15" t="s">
        <v>4</v>
      </c>
      <c r="K5" s="16" t="s">
        <v>14</v>
      </c>
      <c r="L5" s="14"/>
      <c r="M5" s="13" t="s">
        <v>6</v>
      </c>
      <c r="N5" s="14"/>
      <c r="O5" s="17" t="s">
        <v>9</v>
      </c>
    </row>
    <row r="6" spans="1:15" ht="15" customHeight="1">
      <c r="A6" s="18"/>
      <c r="B6" s="19"/>
      <c r="C6" s="20"/>
      <c r="D6" s="21"/>
      <c r="E6" s="20"/>
      <c r="F6" s="21"/>
      <c r="G6" s="20"/>
      <c r="H6" s="21"/>
      <c r="I6" s="22"/>
      <c r="J6" s="23"/>
      <c r="K6" s="20"/>
      <c r="L6" s="21"/>
      <c r="M6" s="20"/>
      <c r="N6" s="21"/>
      <c r="O6" s="21"/>
    </row>
    <row r="7" spans="1:15" ht="15" thickBot="1">
      <c r="A7" s="24"/>
      <c r="B7" s="25"/>
      <c r="C7" s="26" t="s">
        <v>7</v>
      </c>
      <c r="D7" s="27" t="s">
        <v>8</v>
      </c>
      <c r="E7" s="28" t="s">
        <v>7</v>
      </c>
      <c r="F7" s="28" t="s">
        <v>8</v>
      </c>
      <c r="G7" s="28" t="s">
        <v>7</v>
      </c>
      <c r="H7" s="28" t="s">
        <v>8</v>
      </c>
      <c r="I7" s="26" t="s">
        <v>7</v>
      </c>
      <c r="J7" s="26" t="s">
        <v>7</v>
      </c>
      <c r="K7" s="26" t="s">
        <v>7</v>
      </c>
      <c r="L7" s="26" t="s">
        <v>8</v>
      </c>
      <c r="M7" s="28" t="s">
        <v>7</v>
      </c>
      <c r="N7" s="28" t="s">
        <v>8</v>
      </c>
      <c r="O7" s="28" t="s">
        <v>8</v>
      </c>
    </row>
    <row r="8" spans="1:17" ht="15" thickTop="1">
      <c r="A8" s="29">
        <v>1929</v>
      </c>
      <c r="B8" s="30">
        <v>104.6</v>
      </c>
      <c r="C8" s="31">
        <v>1.2</v>
      </c>
      <c r="D8" s="31">
        <f aca="true" t="shared" si="0" ref="D8:D39">100*C8/B8</f>
        <v>1.147227533460803</v>
      </c>
      <c r="E8" s="32">
        <v>1.2</v>
      </c>
      <c r="F8" s="32">
        <f aca="true" t="shared" si="1" ref="F8:F39">100*E8/B8</f>
        <v>1.147227533460803</v>
      </c>
      <c r="G8" s="30">
        <v>1.0999999999999999</v>
      </c>
      <c r="H8" s="30">
        <f aca="true" t="shared" si="2" ref="H8:H39">100*G8/B8</f>
        <v>1.0516252390057361</v>
      </c>
      <c r="I8" s="30">
        <v>0.1</v>
      </c>
      <c r="J8" s="30">
        <v>0</v>
      </c>
      <c r="K8" s="30">
        <f>I8+J8</f>
        <v>0.1</v>
      </c>
      <c r="L8" s="30">
        <f aca="true" t="shared" si="3" ref="L8:L39">100*K8/B8</f>
        <v>0.09560229445506693</v>
      </c>
      <c r="M8" s="30">
        <v>6.4</v>
      </c>
      <c r="N8" s="30">
        <f aca="true" t="shared" si="4" ref="N8:N39">100*M8/B8</f>
        <v>6.118546845124284</v>
      </c>
      <c r="O8" s="30">
        <f aca="true" t="shared" si="5" ref="O8:O39">D8+L8+F8+H8+N8</f>
        <v>9.560229445506693</v>
      </c>
      <c r="P8" s="33"/>
      <c r="Q8" s="3"/>
    </row>
    <row r="9" spans="1:48" ht="14.25">
      <c r="A9" s="29">
        <v>1930</v>
      </c>
      <c r="B9" s="30">
        <v>92.2</v>
      </c>
      <c r="C9" s="31">
        <v>1</v>
      </c>
      <c r="D9" s="31">
        <f t="shared" si="0"/>
        <v>1.0845986984815619</v>
      </c>
      <c r="E9" s="32">
        <v>0.7</v>
      </c>
      <c r="F9" s="32">
        <f t="shared" si="1"/>
        <v>0.7592190889370932</v>
      </c>
      <c r="G9" s="30">
        <v>1.0999999999999999</v>
      </c>
      <c r="H9" s="30">
        <f t="shared" si="2"/>
        <v>1.193058568329718</v>
      </c>
      <c r="I9" s="30">
        <v>0.1</v>
      </c>
      <c r="J9" s="30">
        <v>0</v>
      </c>
      <c r="K9" s="30">
        <f aca="true" t="shared" si="6" ref="K9:K72">I9+J9</f>
        <v>0.1</v>
      </c>
      <c r="L9" s="30">
        <f t="shared" si="3"/>
        <v>0.10845986984815618</v>
      </c>
      <c r="M9" s="30">
        <v>6.6</v>
      </c>
      <c r="N9" s="30">
        <f t="shared" si="4"/>
        <v>7.158351409978308</v>
      </c>
      <c r="O9" s="30">
        <f t="shared" si="5"/>
        <v>10.303687635574837</v>
      </c>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row>
    <row r="10" spans="1:19" ht="14.25">
      <c r="A10" s="29">
        <v>1931</v>
      </c>
      <c r="B10" s="30">
        <v>77.4</v>
      </c>
      <c r="C10" s="31">
        <v>0.5</v>
      </c>
      <c r="D10" s="31">
        <f t="shared" si="0"/>
        <v>0.6459948320413437</v>
      </c>
      <c r="E10" s="32">
        <v>0.4</v>
      </c>
      <c r="F10" s="32">
        <f t="shared" si="1"/>
        <v>0.5167958656330749</v>
      </c>
      <c r="G10" s="30">
        <v>0.9</v>
      </c>
      <c r="H10" s="30">
        <f t="shared" si="2"/>
        <v>1.1627906976744184</v>
      </c>
      <c r="I10" s="30">
        <v>0.1</v>
      </c>
      <c r="J10" s="30">
        <v>0</v>
      </c>
      <c r="K10" s="30">
        <f t="shared" si="6"/>
        <v>0.1</v>
      </c>
      <c r="L10" s="30">
        <f t="shared" si="3"/>
        <v>0.12919896640826872</v>
      </c>
      <c r="M10" s="30">
        <v>6.4</v>
      </c>
      <c r="N10" s="30">
        <f t="shared" si="4"/>
        <v>8.268733850129198</v>
      </c>
      <c r="O10" s="30">
        <f t="shared" si="5"/>
        <v>10.723514211886304</v>
      </c>
      <c r="P10" s="33"/>
      <c r="Q10" s="33"/>
      <c r="R10" s="33"/>
      <c r="S10" s="33"/>
    </row>
    <row r="11" spans="1:19" ht="14.25">
      <c r="A11" s="29">
        <v>1932</v>
      </c>
      <c r="B11" s="30">
        <v>59.5</v>
      </c>
      <c r="C11" s="31">
        <v>0.3</v>
      </c>
      <c r="D11" s="31">
        <f t="shared" si="0"/>
        <v>0.5042016806722689</v>
      </c>
      <c r="E11" s="32">
        <v>0.3</v>
      </c>
      <c r="F11" s="32">
        <f t="shared" si="1"/>
        <v>0.5042016806722689</v>
      </c>
      <c r="G11" s="30">
        <v>0.8999999999999999</v>
      </c>
      <c r="H11" s="30">
        <f t="shared" si="2"/>
        <v>1.5126050420168065</v>
      </c>
      <c r="I11" s="30">
        <v>0.1</v>
      </c>
      <c r="J11" s="30">
        <v>0</v>
      </c>
      <c r="K11" s="30">
        <f t="shared" si="6"/>
        <v>0.1</v>
      </c>
      <c r="L11" s="30">
        <f t="shared" si="3"/>
        <v>0.16806722689075632</v>
      </c>
      <c r="M11" s="30">
        <v>6.2</v>
      </c>
      <c r="N11" s="30">
        <f t="shared" si="4"/>
        <v>10.420168067226891</v>
      </c>
      <c r="O11" s="30">
        <f t="shared" si="5"/>
        <v>13.109243697478991</v>
      </c>
      <c r="P11" s="33"/>
      <c r="Q11" s="33"/>
      <c r="R11" s="33"/>
      <c r="S11" s="33"/>
    </row>
    <row r="12" spans="1:19" ht="14.25">
      <c r="A12" s="29">
        <v>1933</v>
      </c>
      <c r="B12" s="30">
        <v>57.2</v>
      </c>
      <c r="C12" s="31">
        <v>0.4</v>
      </c>
      <c r="D12" s="31">
        <f t="shared" si="0"/>
        <v>0.6993006993006993</v>
      </c>
      <c r="E12" s="32">
        <v>0.5</v>
      </c>
      <c r="F12" s="32">
        <f t="shared" si="1"/>
        <v>0.8741258741258741</v>
      </c>
      <c r="G12" s="30">
        <v>1.5</v>
      </c>
      <c r="H12" s="30">
        <f t="shared" si="2"/>
        <v>2.622377622377622</v>
      </c>
      <c r="I12" s="30">
        <v>0.1</v>
      </c>
      <c r="J12" s="30">
        <v>0</v>
      </c>
      <c r="K12" s="30">
        <f t="shared" si="6"/>
        <v>0.1</v>
      </c>
      <c r="L12" s="30">
        <f t="shared" si="3"/>
        <v>0.17482517482517482</v>
      </c>
      <c r="M12" s="30">
        <v>5.8</v>
      </c>
      <c r="N12" s="30">
        <f t="shared" si="4"/>
        <v>10.13986013986014</v>
      </c>
      <c r="O12" s="30">
        <f t="shared" si="5"/>
        <v>14.51048951048951</v>
      </c>
      <c r="P12" s="33"/>
      <c r="Q12" s="33"/>
      <c r="R12" s="33"/>
      <c r="S12" s="33"/>
    </row>
    <row r="13" spans="1:19" ht="14.25">
      <c r="A13" s="29">
        <v>1934</v>
      </c>
      <c r="B13" s="30">
        <v>66.8</v>
      </c>
      <c r="C13" s="31">
        <v>0.5</v>
      </c>
      <c r="D13" s="31">
        <f t="shared" si="0"/>
        <v>0.7485029940119761</v>
      </c>
      <c r="E13" s="32">
        <v>0.6</v>
      </c>
      <c r="F13" s="32">
        <f t="shared" si="1"/>
        <v>0.8982035928143713</v>
      </c>
      <c r="G13" s="30">
        <v>2.1</v>
      </c>
      <c r="H13" s="30">
        <f t="shared" si="2"/>
        <v>3.1437125748502996</v>
      </c>
      <c r="I13" s="30">
        <v>0.1</v>
      </c>
      <c r="J13" s="30">
        <v>0</v>
      </c>
      <c r="K13" s="30">
        <f t="shared" si="6"/>
        <v>0.1</v>
      </c>
      <c r="L13" s="30">
        <f t="shared" si="3"/>
        <v>0.14970059880239522</v>
      </c>
      <c r="M13" s="30">
        <v>6</v>
      </c>
      <c r="N13" s="30">
        <f t="shared" si="4"/>
        <v>8.982035928143713</v>
      </c>
      <c r="O13" s="30">
        <f t="shared" si="5"/>
        <v>13.922155688622755</v>
      </c>
      <c r="P13" s="33"/>
      <c r="Q13" s="33"/>
      <c r="R13" s="33"/>
      <c r="S13" s="33"/>
    </row>
    <row r="14" spans="1:19" ht="14.25">
      <c r="A14" s="29">
        <v>1935</v>
      </c>
      <c r="B14" s="30">
        <v>74.3</v>
      </c>
      <c r="C14" s="31">
        <v>0.6</v>
      </c>
      <c r="D14" s="31">
        <f t="shared" si="0"/>
        <v>0.8075370121130552</v>
      </c>
      <c r="E14" s="32">
        <v>0.8</v>
      </c>
      <c r="F14" s="32">
        <f t="shared" si="1"/>
        <v>1.0767160161507403</v>
      </c>
      <c r="G14" s="30">
        <v>2.0999999999999996</v>
      </c>
      <c r="H14" s="30">
        <f t="shared" si="2"/>
        <v>2.826379542395693</v>
      </c>
      <c r="I14" s="30">
        <v>0.1</v>
      </c>
      <c r="J14" s="30">
        <v>0</v>
      </c>
      <c r="K14" s="30">
        <f t="shared" si="6"/>
        <v>0.1</v>
      </c>
      <c r="L14" s="30">
        <f t="shared" si="3"/>
        <v>0.13458950201884254</v>
      </c>
      <c r="M14" s="30">
        <v>6.5</v>
      </c>
      <c r="N14" s="30">
        <f t="shared" si="4"/>
        <v>8.748317631224765</v>
      </c>
      <c r="O14" s="30">
        <f t="shared" si="5"/>
        <v>13.593539703903096</v>
      </c>
      <c r="P14" s="33"/>
      <c r="Q14" s="33"/>
      <c r="R14" s="33"/>
      <c r="S14" s="33"/>
    </row>
    <row r="15" spans="1:19" ht="14.25">
      <c r="A15" s="29">
        <v>1936</v>
      </c>
      <c r="B15" s="30">
        <v>84.9</v>
      </c>
      <c r="C15" s="31">
        <v>0.7</v>
      </c>
      <c r="D15" s="31">
        <f t="shared" si="0"/>
        <v>0.8244994110718492</v>
      </c>
      <c r="E15" s="32">
        <v>1.3</v>
      </c>
      <c r="F15" s="32">
        <f t="shared" si="1"/>
        <v>1.5312131919905771</v>
      </c>
      <c r="G15" s="30">
        <v>2.2</v>
      </c>
      <c r="H15" s="30">
        <f t="shared" si="2"/>
        <v>2.5912838633686692</v>
      </c>
      <c r="I15" s="30">
        <v>0.3</v>
      </c>
      <c r="J15" s="30">
        <v>0</v>
      </c>
      <c r="K15" s="30">
        <f t="shared" si="6"/>
        <v>0.3</v>
      </c>
      <c r="L15" s="30">
        <f t="shared" si="3"/>
        <v>0.3533568904593639</v>
      </c>
      <c r="M15" s="30">
        <v>7</v>
      </c>
      <c r="N15" s="30">
        <f t="shared" si="4"/>
        <v>8.244994110718492</v>
      </c>
      <c r="O15" s="30">
        <f t="shared" si="5"/>
        <v>13.545347467608952</v>
      </c>
      <c r="P15" s="33"/>
      <c r="Q15" s="33"/>
      <c r="R15" s="33"/>
      <c r="S15" s="33"/>
    </row>
    <row r="16" spans="1:19" ht="14.25">
      <c r="A16" s="29">
        <v>1937</v>
      </c>
      <c r="B16" s="30">
        <v>93</v>
      </c>
      <c r="C16" s="31">
        <v>1.3</v>
      </c>
      <c r="D16" s="31">
        <f t="shared" si="0"/>
        <v>1.3978494623655915</v>
      </c>
      <c r="E16" s="32">
        <v>1.3</v>
      </c>
      <c r="F16" s="32">
        <f t="shared" si="1"/>
        <v>1.3978494623655915</v>
      </c>
      <c r="G16" s="30">
        <v>2.4000000000000004</v>
      </c>
      <c r="H16" s="30">
        <f t="shared" si="2"/>
        <v>2.580645161290323</v>
      </c>
      <c r="I16" s="30">
        <v>1.5</v>
      </c>
      <c r="J16" s="30">
        <v>0</v>
      </c>
      <c r="K16" s="30">
        <f t="shared" si="6"/>
        <v>1.5</v>
      </c>
      <c r="L16" s="30">
        <f t="shared" si="3"/>
        <v>1.6129032258064515</v>
      </c>
      <c r="M16" s="30">
        <v>7.4</v>
      </c>
      <c r="N16" s="30">
        <f t="shared" si="4"/>
        <v>7.956989247311828</v>
      </c>
      <c r="O16" s="30">
        <f t="shared" si="5"/>
        <v>14.946236559139784</v>
      </c>
      <c r="P16" s="33"/>
      <c r="Q16" s="33"/>
      <c r="R16" s="33"/>
      <c r="S16" s="33"/>
    </row>
    <row r="17" spans="1:19" ht="14.25">
      <c r="A17" s="29">
        <v>1938</v>
      </c>
      <c r="B17" s="30">
        <v>87.4</v>
      </c>
      <c r="C17" s="31">
        <v>1.2</v>
      </c>
      <c r="D17" s="31">
        <f t="shared" si="0"/>
        <v>1.3729977116704806</v>
      </c>
      <c r="E17" s="32">
        <v>0.9</v>
      </c>
      <c r="F17" s="32">
        <f t="shared" si="1"/>
        <v>1.0297482837528604</v>
      </c>
      <c r="G17" s="30">
        <v>2.1999999999999997</v>
      </c>
      <c r="H17" s="30">
        <f t="shared" si="2"/>
        <v>2.5171624713958805</v>
      </c>
      <c r="I17" s="30">
        <v>1.6</v>
      </c>
      <c r="J17" s="30">
        <v>0</v>
      </c>
      <c r="K17" s="30">
        <f t="shared" si="6"/>
        <v>1.6</v>
      </c>
      <c r="L17" s="30">
        <f t="shared" si="3"/>
        <v>1.8306636155606406</v>
      </c>
      <c r="M17" s="30">
        <v>7.5</v>
      </c>
      <c r="N17" s="30">
        <f t="shared" si="4"/>
        <v>8.581235697940503</v>
      </c>
      <c r="O17" s="30">
        <f t="shared" si="5"/>
        <v>15.331807780320364</v>
      </c>
      <c r="P17" s="33"/>
      <c r="Q17" s="33"/>
      <c r="R17" s="33"/>
      <c r="S17" s="33"/>
    </row>
    <row r="18" spans="1:19" ht="14.25">
      <c r="A18" s="29">
        <v>1939</v>
      </c>
      <c r="B18" s="30">
        <v>93.5</v>
      </c>
      <c r="C18" s="31">
        <v>0.9</v>
      </c>
      <c r="D18" s="31">
        <f t="shared" si="0"/>
        <v>0.9625668449197861</v>
      </c>
      <c r="E18" s="32">
        <v>1.3</v>
      </c>
      <c r="F18" s="32">
        <f t="shared" si="1"/>
        <v>1.3903743315508021</v>
      </c>
      <c r="G18" s="30">
        <v>2.2</v>
      </c>
      <c r="H18" s="30">
        <f t="shared" si="2"/>
        <v>2.3529411764705888</v>
      </c>
      <c r="I18" s="30">
        <v>1.8</v>
      </c>
      <c r="J18" s="30">
        <v>0</v>
      </c>
      <c r="K18" s="30">
        <f t="shared" si="6"/>
        <v>1.8</v>
      </c>
      <c r="L18" s="30">
        <f t="shared" si="3"/>
        <v>1.9251336898395721</v>
      </c>
      <c r="M18" s="30">
        <v>7.7</v>
      </c>
      <c r="N18" s="30">
        <f t="shared" si="4"/>
        <v>8.235294117647058</v>
      </c>
      <c r="O18" s="30">
        <f t="shared" si="5"/>
        <v>14.866310160427808</v>
      </c>
      <c r="P18" s="33"/>
      <c r="Q18" s="33"/>
      <c r="R18" s="33"/>
      <c r="S18" s="33"/>
    </row>
    <row r="19" spans="1:33" ht="14.25">
      <c r="A19" s="29">
        <v>1940</v>
      </c>
      <c r="B19" s="30">
        <v>102.9</v>
      </c>
      <c r="C19" s="31">
        <v>1</v>
      </c>
      <c r="D19" s="31">
        <f t="shared" si="0"/>
        <v>0.9718172983479105</v>
      </c>
      <c r="E19" s="32">
        <v>2.6</v>
      </c>
      <c r="F19" s="32">
        <f t="shared" si="1"/>
        <v>2.5267249757045676</v>
      </c>
      <c r="G19" s="30">
        <v>2.6</v>
      </c>
      <c r="H19" s="30">
        <f t="shared" si="2"/>
        <v>2.5267249757045676</v>
      </c>
      <c r="I19" s="30">
        <v>1.9</v>
      </c>
      <c r="J19" s="30">
        <v>0</v>
      </c>
      <c r="K19" s="30">
        <f t="shared" si="6"/>
        <v>1.9</v>
      </c>
      <c r="L19" s="30">
        <f t="shared" si="3"/>
        <v>1.84645286686103</v>
      </c>
      <c r="M19" s="30">
        <v>8.1</v>
      </c>
      <c r="N19" s="30">
        <f t="shared" si="4"/>
        <v>7.871720116618075</v>
      </c>
      <c r="O19" s="30">
        <f t="shared" si="5"/>
        <v>15.74344023323615</v>
      </c>
      <c r="P19" s="33"/>
      <c r="Q19" s="33"/>
      <c r="R19" s="33"/>
      <c r="S19" s="33"/>
      <c r="T19" s="34"/>
      <c r="U19" s="34"/>
      <c r="V19" s="34"/>
      <c r="W19" s="34"/>
      <c r="X19" s="34"/>
      <c r="Y19" s="34"/>
      <c r="Z19" s="34"/>
      <c r="AA19" s="34"/>
      <c r="AB19" s="34"/>
      <c r="AC19" s="34"/>
      <c r="AD19" s="34"/>
      <c r="AE19" s="34"/>
      <c r="AF19" s="34"/>
      <c r="AG19" s="34"/>
    </row>
    <row r="20" spans="1:19" ht="14.25">
      <c r="A20" s="29">
        <v>1941</v>
      </c>
      <c r="B20" s="30">
        <v>129.4</v>
      </c>
      <c r="C20" s="31">
        <v>1.6</v>
      </c>
      <c r="D20" s="31">
        <f t="shared" si="0"/>
        <v>1.2364760432766615</v>
      </c>
      <c r="E20" s="32">
        <v>7.3</v>
      </c>
      <c r="F20" s="32">
        <f t="shared" si="1"/>
        <v>5.641421947449768</v>
      </c>
      <c r="G20" s="30">
        <v>3.500000000000001</v>
      </c>
      <c r="H20" s="30">
        <f t="shared" si="2"/>
        <v>2.7047913446676977</v>
      </c>
      <c r="I20" s="30">
        <v>2.3</v>
      </c>
      <c r="J20" s="30">
        <v>0</v>
      </c>
      <c r="K20" s="30">
        <f t="shared" si="6"/>
        <v>2.3</v>
      </c>
      <c r="L20" s="30">
        <f t="shared" si="3"/>
        <v>1.7774343122102005</v>
      </c>
      <c r="M20" s="30">
        <v>8.5</v>
      </c>
      <c r="N20" s="30">
        <f t="shared" si="4"/>
        <v>6.568778979907264</v>
      </c>
      <c r="O20" s="30">
        <f t="shared" si="5"/>
        <v>17.92890262751159</v>
      </c>
      <c r="P20" s="33"/>
      <c r="Q20" s="33"/>
      <c r="R20" s="33"/>
      <c r="S20" s="33"/>
    </row>
    <row r="21" spans="1:19" ht="14.25">
      <c r="A21" s="29">
        <v>1942</v>
      </c>
      <c r="B21" s="30">
        <v>166</v>
      </c>
      <c r="C21" s="31">
        <v>4.2</v>
      </c>
      <c r="D21" s="31">
        <f t="shared" si="0"/>
        <v>2.5301204819277108</v>
      </c>
      <c r="E21" s="32">
        <v>11.1</v>
      </c>
      <c r="F21" s="32">
        <f t="shared" si="1"/>
        <v>6.686746987951807</v>
      </c>
      <c r="G21" s="30">
        <v>3.9000000000000004</v>
      </c>
      <c r="H21" s="30">
        <f t="shared" si="2"/>
        <v>2.349397590361446</v>
      </c>
      <c r="I21" s="30">
        <v>2.9</v>
      </c>
      <c r="J21" s="30">
        <v>0</v>
      </c>
      <c r="K21" s="30">
        <f t="shared" si="6"/>
        <v>2.9</v>
      </c>
      <c r="L21" s="30">
        <f t="shared" si="3"/>
        <v>1.7469879518072289</v>
      </c>
      <c r="M21" s="30">
        <v>8.6</v>
      </c>
      <c r="N21" s="30">
        <f t="shared" si="4"/>
        <v>5.180722891566265</v>
      </c>
      <c r="O21" s="30">
        <f t="shared" si="5"/>
        <v>18.49397590361446</v>
      </c>
      <c r="P21" s="33"/>
      <c r="Q21" s="33"/>
      <c r="R21" s="33"/>
      <c r="S21" s="33"/>
    </row>
    <row r="22" spans="1:19" ht="14.25">
      <c r="A22" s="29">
        <v>1943</v>
      </c>
      <c r="B22" s="30">
        <v>203.1</v>
      </c>
      <c r="C22" s="31">
        <v>16</v>
      </c>
      <c r="D22" s="31">
        <f t="shared" si="0"/>
        <v>7.8778926637124576</v>
      </c>
      <c r="E22" s="32">
        <v>13.6</v>
      </c>
      <c r="F22" s="32">
        <f t="shared" si="1"/>
        <v>6.696208764155589</v>
      </c>
      <c r="G22" s="30">
        <v>4.799999999999999</v>
      </c>
      <c r="H22" s="30">
        <f t="shared" si="2"/>
        <v>2.3633677991137367</v>
      </c>
      <c r="I22" s="30">
        <v>3.8</v>
      </c>
      <c r="J22" s="30">
        <v>0</v>
      </c>
      <c r="K22" s="30">
        <f t="shared" si="6"/>
        <v>3.8</v>
      </c>
      <c r="L22" s="30">
        <f t="shared" si="3"/>
        <v>1.8709995076317085</v>
      </c>
      <c r="M22" s="30">
        <v>8.8</v>
      </c>
      <c r="N22" s="30">
        <f t="shared" si="4"/>
        <v>4.332840965041852</v>
      </c>
      <c r="O22" s="30">
        <f t="shared" si="5"/>
        <v>23.141309699655345</v>
      </c>
      <c r="P22" s="33"/>
      <c r="Q22" s="33"/>
      <c r="R22" s="33"/>
      <c r="S22" s="33"/>
    </row>
    <row r="23" spans="1:19" ht="14.25">
      <c r="A23" s="29">
        <v>1944</v>
      </c>
      <c r="B23" s="30">
        <v>224.6</v>
      </c>
      <c r="C23" s="31">
        <v>16.9</v>
      </c>
      <c r="D23" s="31">
        <f t="shared" si="0"/>
        <v>7.524487978628672</v>
      </c>
      <c r="E23" s="32">
        <v>12.5</v>
      </c>
      <c r="F23" s="32">
        <f t="shared" si="1"/>
        <v>5.565449688334818</v>
      </c>
      <c r="G23" s="30">
        <v>5.899999999999999</v>
      </c>
      <c r="H23" s="30">
        <f t="shared" si="2"/>
        <v>2.6268922528940335</v>
      </c>
      <c r="I23" s="30">
        <v>4.3</v>
      </c>
      <c r="J23" s="30">
        <v>0</v>
      </c>
      <c r="K23" s="30">
        <f t="shared" si="6"/>
        <v>4.3</v>
      </c>
      <c r="L23" s="30">
        <f t="shared" si="3"/>
        <v>1.9145146927871772</v>
      </c>
      <c r="M23" s="30">
        <v>9</v>
      </c>
      <c r="N23" s="30">
        <f t="shared" si="4"/>
        <v>4.007123775601069</v>
      </c>
      <c r="O23" s="30">
        <f t="shared" si="5"/>
        <v>21.63846838824577</v>
      </c>
      <c r="P23" s="33"/>
      <c r="Q23" s="33"/>
      <c r="R23" s="33"/>
      <c r="S23" s="33"/>
    </row>
    <row r="24" spans="1:19" ht="14.25">
      <c r="A24" s="29">
        <v>1945</v>
      </c>
      <c r="B24" s="30">
        <v>228.2</v>
      </c>
      <c r="C24" s="31">
        <v>18.6</v>
      </c>
      <c r="D24" s="31">
        <f t="shared" si="0"/>
        <v>8.150744960560912</v>
      </c>
      <c r="E24" s="32">
        <v>10.2</v>
      </c>
      <c r="F24" s="32">
        <f t="shared" si="1"/>
        <v>4.469763365468887</v>
      </c>
      <c r="G24" s="30">
        <v>6.9999999999999964</v>
      </c>
      <c r="H24" s="30">
        <f t="shared" si="2"/>
        <v>3.067484662576686</v>
      </c>
      <c r="I24" s="30">
        <v>5.3</v>
      </c>
      <c r="J24" s="30">
        <v>0</v>
      </c>
      <c r="K24" s="30">
        <f t="shared" si="6"/>
        <v>5.3</v>
      </c>
      <c r="L24" s="30">
        <f t="shared" si="3"/>
        <v>2.322524101665206</v>
      </c>
      <c r="M24" s="30">
        <v>9.5</v>
      </c>
      <c r="N24" s="30">
        <f t="shared" si="4"/>
        <v>4.163014899211219</v>
      </c>
      <c r="O24" s="30">
        <f t="shared" si="5"/>
        <v>22.17353198948291</v>
      </c>
      <c r="P24" s="33"/>
      <c r="Q24" s="33"/>
      <c r="R24" s="33"/>
      <c r="S24" s="33"/>
    </row>
    <row r="25" spans="1:19" ht="14.25">
      <c r="A25" s="29">
        <v>1946</v>
      </c>
      <c r="B25" s="30">
        <v>227.8</v>
      </c>
      <c r="C25" s="31">
        <v>16.4</v>
      </c>
      <c r="D25" s="31">
        <f t="shared" si="0"/>
        <v>7.19929762949956</v>
      </c>
      <c r="E25" s="32">
        <v>8.6</v>
      </c>
      <c r="F25" s="32">
        <f t="shared" si="1"/>
        <v>3.7752414398595255</v>
      </c>
      <c r="G25" s="30">
        <v>7.700000000000005</v>
      </c>
      <c r="H25" s="30">
        <f t="shared" si="2"/>
        <v>3.3801580333626005</v>
      </c>
      <c r="I25" s="30">
        <v>6.5</v>
      </c>
      <c r="J25" s="30">
        <v>0.2</v>
      </c>
      <c r="K25" s="30">
        <f t="shared" si="6"/>
        <v>6.7</v>
      </c>
      <c r="L25" s="30">
        <f t="shared" si="3"/>
        <v>2.941176470588235</v>
      </c>
      <c r="M25" s="30">
        <v>10.5</v>
      </c>
      <c r="N25" s="30">
        <f t="shared" si="4"/>
        <v>4.6093064091308165</v>
      </c>
      <c r="O25" s="30">
        <f t="shared" si="5"/>
        <v>21.90517998244074</v>
      </c>
      <c r="P25" s="33"/>
      <c r="Q25" s="33"/>
      <c r="R25" s="33"/>
      <c r="S25" s="33"/>
    </row>
    <row r="26" spans="1:19" ht="14.25">
      <c r="A26" s="29">
        <v>1947</v>
      </c>
      <c r="B26" s="30">
        <v>249.9</v>
      </c>
      <c r="C26" s="31">
        <v>18.8</v>
      </c>
      <c r="D26" s="31">
        <f t="shared" si="0"/>
        <v>7.523009203681473</v>
      </c>
      <c r="E26" s="32">
        <v>10.6</v>
      </c>
      <c r="F26" s="32">
        <f t="shared" si="1"/>
        <v>4.2416966786714685</v>
      </c>
      <c r="G26" s="30">
        <v>7.6</v>
      </c>
      <c r="H26" s="30">
        <f t="shared" si="2"/>
        <v>3.041216486594638</v>
      </c>
      <c r="I26" s="30">
        <v>5.4</v>
      </c>
      <c r="J26" s="30">
        <v>0.2</v>
      </c>
      <c r="K26" s="30">
        <f t="shared" si="6"/>
        <v>5.6000000000000005</v>
      </c>
      <c r="L26" s="30">
        <f t="shared" si="3"/>
        <v>2.2408963585434174</v>
      </c>
      <c r="M26" s="30">
        <v>12</v>
      </c>
      <c r="N26" s="30">
        <f t="shared" si="4"/>
        <v>4.801920768307323</v>
      </c>
      <c r="O26" s="30">
        <f t="shared" si="5"/>
        <v>21.84873949579832</v>
      </c>
      <c r="P26" s="33"/>
      <c r="Q26" s="33"/>
      <c r="R26" s="33"/>
      <c r="S26" s="33"/>
    </row>
    <row r="27" spans="1:19" ht="14.25">
      <c r="A27" s="29">
        <v>1948</v>
      </c>
      <c r="B27" s="30">
        <v>274.8</v>
      </c>
      <c r="C27" s="31">
        <v>18.1</v>
      </c>
      <c r="D27" s="31">
        <f t="shared" si="0"/>
        <v>6.58660844250364</v>
      </c>
      <c r="E27" s="32">
        <v>11.6</v>
      </c>
      <c r="F27" s="32">
        <f t="shared" si="1"/>
        <v>4.2212518195050945</v>
      </c>
      <c r="G27" s="30">
        <v>7.799999999999999</v>
      </c>
      <c r="H27" s="30">
        <f t="shared" si="2"/>
        <v>2.8384279475982526</v>
      </c>
      <c r="I27" s="30">
        <v>4.4</v>
      </c>
      <c r="J27" s="30">
        <v>0.2</v>
      </c>
      <c r="K27" s="30">
        <f t="shared" si="6"/>
        <v>4.6000000000000005</v>
      </c>
      <c r="L27" s="30">
        <f t="shared" si="3"/>
        <v>1.6739446870451238</v>
      </c>
      <c r="M27" s="30">
        <v>13.7</v>
      </c>
      <c r="N27" s="30">
        <f t="shared" si="4"/>
        <v>4.985443959243086</v>
      </c>
      <c r="O27" s="30">
        <f t="shared" si="5"/>
        <v>20.305676855895197</v>
      </c>
      <c r="P27" s="33"/>
      <c r="Q27" s="33"/>
      <c r="R27" s="33"/>
      <c r="S27" s="33"/>
    </row>
    <row r="28" spans="1:19" ht="14.25">
      <c r="A28" s="29">
        <v>1949</v>
      </c>
      <c r="B28" s="30">
        <v>272.8</v>
      </c>
      <c r="C28" s="31">
        <v>15.4</v>
      </c>
      <c r="D28" s="31">
        <f t="shared" si="0"/>
        <v>5.64516129032258</v>
      </c>
      <c r="E28" s="32">
        <v>9.4</v>
      </c>
      <c r="F28" s="32">
        <f t="shared" si="1"/>
        <v>3.4457478005865103</v>
      </c>
      <c r="G28" s="30">
        <v>7.900000000000004</v>
      </c>
      <c r="H28" s="30">
        <f t="shared" si="2"/>
        <v>2.8958944281524936</v>
      </c>
      <c r="I28" s="30">
        <v>4.7</v>
      </c>
      <c r="J28" s="30">
        <v>0.2</v>
      </c>
      <c r="K28" s="30">
        <f t="shared" si="6"/>
        <v>4.9</v>
      </c>
      <c r="L28" s="30">
        <f t="shared" si="3"/>
        <v>1.7961876832844577</v>
      </c>
      <c r="M28" s="30">
        <v>15</v>
      </c>
      <c r="N28" s="30">
        <f t="shared" si="4"/>
        <v>5.4985337243401755</v>
      </c>
      <c r="O28" s="30">
        <f t="shared" si="5"/>
        <v>19.281524926686217</v>
      </c>
      <c r="P28" s="33"/>
      <c r="Q28" s="33"/>
      <c r="R28" s="33"/>
      <c r="S28" s="33"/>
    </row>
    <row r="29" spans="1:19" ht="14.25">
      <c r="A29" s="29">
        <v>1950</v>
      </c>
      <c r="B29" s="30">
        <v>300.2</v>
      </c>
      <c r="C29" s="31">
        <v>17.4</v>
      </c>
      <c r="D29" s="31">
        <f t="shared" si="0"/>
        <v>5.796135909393737</v>
      </c>
      <c r="E29" s="32">
        <v>17</v>
      </c>
      <c r="F29" s="32">
        <f t="shared" si="1"/>
        <v>5.662891405729514</v>
      </c>
      <c r="G29" s="30">
        <v>8.700000000000003</v>
      </c>
      <c r="H29" s="30">
        <f t="shared" si="2"/>
        <v>2.8980679546968697</v>
      </c>
      <c r="I29" s="30">
        <v>5.3</v>
      </c>
      <c r="J29" s="30">
        <v>0.2</v>
      </c>
      <c r="K29" s="30">
        <f t="shared" si="6"/>
        <v>5.5</v>
      </c>
      <c r="L29" s="30">
        <f t="shared" si="3"/>
        <v>1.832111925383078</v>
      </c>
      <c r="M29" s="30">
        <v>16.5</v>
      </c>
      <c r="N29" s="30">
        <f t="shared" si="4"/>
        <v>5.496335776149234</v>
      </c>
      <c r="O29" s="30">
        <f t="shared" si="5"/>
        <v>21.685542971352433</v>
      </c>
      <c r="P29" s="33"/>
      <c r="Q29" s="33"/>
      <c r="R29" s="33"/>
      <c r="S29" s="33"/>
    </row>
    <row r="30" spans="1:19" ht="14.25">
      <c r="A30" s="29">
        <v>1951</v>
      </c>
      <c r="B30" s="30">
        <v>347.3</v>
      </c>
      <c r="C30" s="31">
        <v>25.4</v>
      </c>
      <c r="D30" s="31">
        <f t="shared" si="0"/>
        <v>7.313561762165275</v>
      </c>
      <c r="E30" s="32">
        <v>21.4</v>
      </c>
      <c r="F30" s="32">
        <f t="shared" si="1"/>
        <v>6.161819752375468</v>
      </c>
      <c r="G30" s="30">
        <v>9.200000000000003</v>
      </c>
      <c r="H30" s="30">
        <f t="shared" si="2"/>
        <v>2.649006622516557</v>
      </c>
      <c r="I30" s="30">
        <v>6.4</v>
      </c>
      <c r="J30" s="30">
        <v>0.2</v>
      </c>
      <c r="K30" s="30">
        <f t="shared" si="6"/>
        <v>6.6000000000000005</v>
      </c>
      <c r="L30" s="30">
        <f t="shared" si="3"/>
        <v>1.9003743161531816</v>
      </c>
      <c r="M30" s="30">
        <v>18.1</v>
      </c>
      <c r="N30" s="30">
        <f t="shared" si="4"/>
        <v>5.2116325942988775</v>
      </c>
      <c r="O30" s="30">
        <f t="shared" si="5"/>
        <v>23.236395047509358</v>
      </c>
      <c r="P30" s="33"/>
      <c r="Q30" s="33"/>
      <c r="R30" s="33"/>
      <c r="S30" s="33"/>
    </row>
    <row r="31" spans="1:19" ht="14.25">
      <c r="A31" s="29">
        <v>1952</v>
      </c>
      <c r="B31" s="30">
        <v>367.7</v>
      </c>
      <c r="C31" s="31">
        <v>30.2</v>
      </c>
      <c r="D31" s="31">
        <f t="shared" si="0"/>
        <v>8.213217296709274</v>
      </c>
      <c r="E31" s="32">
        <v>18.3</v>
      </c>
      <c r="F31" s="32">
        <f t="shared" si="1"/>
        <v>4.976883328800652</v>
      </c>
      <c r="G31" s="30">
        <v>10.100000000000001</v>
      </c>
      <c r="H31" s="30">
        <f t="shared" si="2"/>
        <v>2.7468044601577377</v>
      </c>
      <c r="I31" s="30">
        <v>6.7</v>
      </c>
      <c r="J31" s="30">
        <v>0.3</v>
      </c>
      <c r="K31" s="30">
        <f t="shared" si="6"/>
        <v>7</v>
      </c>
      <c r="L31" s="30">
        <f t="shared" si="3"/>
        <v>1.9037258634756595</v>
      </c>
      <c r="M31" s="30">
        <v>19.7</v>
      </c>
      <c r="N31" s="30">
        <f t="shared" si="4"/>
        <v>5.3576285014957845</v>
      </c>
      <c r="O31" s="30">
        <f t="shared" si="5"/>
        <v>23.19825945063911</v>
      </c>
      <c r="P31" s="33"/>
      <c r="Q31" s="33"/>
      <c r="R31" s="33"/>
      <c r="S31" s="33"/>
    </row>
    <row r="32" spans="1:19" ht="14.25">
      <c r="A32" s="29">
        <v>1953</v>
      </c>
      <c r="B32" s="30">
        <v>389.7</v>
      </c>
      <c r="C32" s="31">
        <v>31.3</v>
      </c>
      <c r="D32" s="31">
        <f t="shared" si="0"/>
        <v>8.031819348216578</v>
      </c>
      <c r="E32" s="32">
        <v>19.1</v>
      </c>
      <c r="F32" s="32">
        <f t="shared" si="1"/>
        <v>4.9012060559404675</v>
      </c>
      <c r="G32" s="30">
        <v>10.7</v>
      </c>
      <c r="H32" s="30">
        <f t="shared" si="2"/>
        <v>2.745701821914293</v>
      </c>
      <c r="I32" s="30">
        <v>6.8</v>
      </c>
      <c r="J32" s="30">
        <v>0.3</v>
      </c>
      <c r="K32" s="30">
        <f t="shared" si="6"/>
        <v>7.1</v>
      </c>
      <c r="L32" s="30">
        <f t="shared" si="3"/>
        <v>1.8219142930459329</v>
      </c>
      <c r="M32" s="30">
        <v>21.1</v>
      </c>
      <c r="N32" s="30">
        <f t="shared" si="4"/>
        <v>5.414421349756223</v>
      </c>
      <c r="O32" s="30">
        <f t="shared" si="5"/>
        <v>22.91506286887349</v>
      </c>
      <c r="P32" s="33"/>
      <c r="Q32" s="33"/>
      <c r="R32" s="33"/>
      <c r="S32" s="33"/>
    </row>
    <row r="33" spans="1:19" ht="14.25">
      <c r="A33" s="29">
        <v>1954</v>
      </c>
      <c r="B33" s="30">
        <v>391.1</v>
      </c>
      <c r="C33" s="31">
        <v>28.1</v>
      </c>
      <c r="D33" s="31">
        <f t="shared" si="0"/>
        <v>7.184863206341089</v>
      </c>
      <c r="E33" s="32">
        <v>16.6</v>
      </c>
      <c r="F33" s="32">
        <f t="shared" si="1"/>
        <v>4.244438762464843</v>
      </c>
      <c r="G33" s="30">
        <v>9.5</v>
      </c>
      <c r="H33" s="30">
        <f t="shared" si="2"/>
        <v>2.4290462797238557</v>
      </c>
      <c r="I33" s="30">
        <v>7.8</v>
      </c>
      <c r="J33" s="30">
        <v>0.3</v>
      </c>
      <c r="K33" s="30">
        <f t="shared" si="6"/>
        <v>8.1</v>
      </c>
      <c r="L33" s="30">
        <f t="shared" si="3"/>
        <v>2.0710815648171823</v>
      </c>
      <c r="M33" s="30">
        <v>22.2</v>
      </c>
      <c r="N33" s="30">
        <f t="shared" si="4"/>
        <v>5.676297622091536</v>
      </c>
      <c r="O33" s="30">
        <f t="shared" si="5"/>
        <v>21.605727435438506</v>
      </c>
      <c r="P33" s="33"/>
      <c r="Q33" s="33"/>
      <c r="R33" s="33"/>
      <c r="S33" s="33"/>
    </row>
    <row r="34" spans="1:19" ht="14.25">
      <c r="A34" s="29">
        <v>1955</v>
      </c>
      <c r="B34" s="30">
        <v>426.2</v>
      </c>
      <c r="C34" s="31">
        <v>30.5</v>
      </c>
      <c r="D34" s="31">
        <f t="shared" si="0"/>
        <v>7.156264664476772</v>
      </c>
      <c r="E34" s="32">
        <v>20.8</v>
      </c>
      <c r="F34" s="32">
        <f t="shared" si="1"/>
        <v>4.880337869544815</v>
      </c>
      <c r="G34" s="30">
        <v>10.400000000000002</v>
      </c>
      <c r="H34" s="30">
        <f t="shared" si="2"/>
        <v>2.440168934772408</v>
      </c>
      <c r="I34" s="30">
        <v>8.8</v>
      </c>
      <c r="J34" s="30">
        <v>0.3</v>
      </c>
      <c r="K34" s="30">
        <f t="shared" si="6"/>
        <v>9.100000000000001</v>
      </c>
      <c r="L34" s="30">
        <f t="shared" si="3"/>
        <v>2.1351478179258567</v>
      </c>
      <c r="M34" s="30">
        <v>24.4</v>
      </c>
      <c r="N34" s="30">
        <f t="shared" si="4"/>
        <v>5.725011731581417</v>
      </c>
      <c r="O34" s="30">
        <f t="shared" si="5"/>
        <v>22.336931018301268</v>
      </c>
      <c r="P34" s="33"/>
      <c r="Q34" s="33"/>
      <c r="R34" s="33"/>
      <c r="S34" s="33"/>
    </row>
    <row r="35" spans="1:19" ht="14.25">
      <c r="A35" s="29">
        <v>1956</v>
      </c>
      <c r="B35" s="30">
        <v>450.1</v>
      </c>
      <c r="C35" s="31">
        <v>33.9</v>
      </c>
      <c r="D35" s="31">
        <f t="shared" si="0"/>
        <v>7.531659631193068</v>
      </c>
      <c r="E35" s="32">
        <v>20.5</v>
      </c>
      <c r="F35" s="32">
        <f t="shared" si="1"/>
        <v>4.554543434792268</v>
      </c>
      <c r="G35" s="30">
        <v>11.000000000000007</v>
      </c>
      <c r="H35" s="30">
        <f t="shared" si="2"/>
        <v>2.4439013552543893</v>
      </c>
      <c r="I35" s="30">
        <v>9.6</v>
      </c>
      <c r="J35" s="30">
        <v>0.4</v>
      </c>
      <c r="K35" s="30">
        <f t="shared" si="6"/>
        <v>10</v>
      </c>
      <c r="L35" s="30">
        <f t="shared" si="3"/>
        <v>2.221728504776716</v>
      </c>
      <c r="M35" s="30">
        <v>27</v>
      </c>
      <c r="N35" s="30">
        <f t="shared" si="4"/>
        <v>5.998666962897134</v>
      </c>
      <c r="O35" s="30">
        <f t="shared" si="5"/>
        <v>22.750499888913573</v>
      </c>
      <c r="P35" s="33"/>
      <c r="Q35" s="33"/>
      <c r="R35" s="33"/>
      <c r="S35" s="33"/>
    </row>
    <row r="36" spans="1:19" ht="14.25">
      <c r="A36" s="29">
        <v>1957</v>
      </c>
      <c r="B36" s="30">
        <v>474.9</v>
      </c>
      <c r="C36" s="31">
        <v>36</v>
      </c>
      <c r="D36" s="31">
        <f t="shared" si="0"/>
        <v>7.580543272267846</v>
      </c>
      <c r="E36" s="32">
        <v>19.9</v>
      </c>
      <c r="F36" s="32">
        <f t="shared" si="1"/>
        <v>4.190355864392504</v>
      </c>
      <c r="G36" s="30">
        <v>11.500000000000007</v>
      </c>
      <c r="H36" s="30">
        <f t="shared" si="2"/>
        <v>2.4215624341966744</v>
      </c>
      <c r="I36" s="30">
        <v>11</v>
      </c>
      <c r="J36" s="30">
        <v>0.4</v>
      </c>
      <c r="K36" s="30">
        <f t="shared" si="6"/>
        <v>11.4</v>
      </c>
      <c r="L36" s="30">
        <f t="shared" si="3"/>
        <v>2.400505369551485</v>
      </c>
      <c r="M36" s="30">
        <v>29</v>
      </c>
      <c r="N36" s="30">
        <f t="shared" si="4"/>
        <v>6.106548747104654</v>
      </c>
      <c r="O36" s="30">
        <f t="shared" si="5"/>
        <v>22.699515687513163</v>
      </c>
      <c r="P36" s="33"/>
      <c r="Q36" s="33"/>
      <c r="R36" s="33"/>
      <c r="S36" s="33"/>
    </row>
    <row r="37" spans="1:19" ht="14.25">
      <c r="A37" s="29">
        <v>1958</v>
      </c>
      <c r="B37" s="30">
        <v>482</v>
      </c>
      <c r="C37" s="31">
        <v>35.5</v>
      </c>
      <c r="D37" s="31">
        <f t="shared" si="0"/>
        <v>7.365145228215767</v>
      </c>
      <c r="E37" s="32">
        <v>17.4</v>
      </c>
      <c r="F37" s="32">
        <f t="shared" si="1"/>
        <v>3.609958506224066</v>
      </c>
      <c r="G37" s="30">
        <v>11.199999999999996</v>
      </c>
      <c r="H37" s="30">
        <f t="shared" si="2"/>
        <v>2.3236514522821565</v>
      </c>
      <c r="I37" s="30">
        <v>11</v>
      </c>
      <c r="J37" s="30">
        <v>0.4</v>
      </c>
      <c r="K37" s="30">
        <f t="shared" si="6"/>
        <v>11.4</v>
      </c>
      <c r="L37" s="30">
        <f t="shared" si="3"/>
        <v>2.3651452282157677</v>
      </c>
      <c r="M37" s="30">
        <v>30.6</v>
      </c>
      <c r="N37" s="30">
        <f t="shared" si="4"/>
        <v>6.348547717842323</v>
      </c>
      <c r="O37" s="30">
        <f t="shared" si="5"/>
        <v>22.01244813278008</v>
      </c>
      <c r="P37" s="33"/>
      <c r="Q37" s="33"/>
      <c r="R37" s="33"/>
      <c r="S37" s="33"/>
    </row>
    <row r="38" spans="1:15" ht="14.25">
      <c r="A38" s="29">
        <v>1959</v>
      </c>
      <c r="B38" s="30">
        <v>522.5</v>
      </c>
      <c r="C38" s="31">
        <v>38.5</v>
      </c>
      <c r="D38" s="31">
        <f t="shared" si="0"/>
        <v>7.368421052631579</v>
      </c>
      <c r="E38" s="32">
        <v>21.6</v>
      </c>
      <c r="F38" s="32">
        <f t="shared" si="1"/>
        <v>4.133971291866029</v>
      </c>
      <c r="G38" s="30">
        <v>12.199999999999996</v>
      </c>
      <c r="H38" s="30">
        <f t="shared" si="2"/>
        <v>2.334928229665071</v>
      </c>
      <c r="I38" s="30">
        <v>13.5</v>
      </c>
      <c r="J38" s="30">
        <v>0.4</v>
      </c>
      <c r="K38" s="30">
        <f t="shared" si="6"/>
        <v>13.9</v>
      </c>
      <c r="L38" s="30">
        <f t="shared" si="3"/>
        <v>2.660287081339713</v>
      </c>
      <c r="M38" s="30">
        <v>33.8</v>
      </c>
      <c r="N38" s="30">
        <f t="shared" si="4"/>
        <v>6.4688995215311</v>
      </c>
      <c r="O38" s="30">
        <f t="shared" si="5"/>
        <v>22.966507177033492</v>
      </c>
    </row>
    <row r="39" spans="1:15" ht="14.25">
      <c r="A39" s="29">
        <v>1960</v>
      </c>
      <c r="B39" s="30">
        <v>543.3</v>
      </c>
      <c r="C39" s="31">
        <v>41.8</v>
      </c>
      <c r="D39" s="31">
        <f t="shared" si="0"/>
        <v>7.693723541321554</v>
      </c>
      <c r="E39" s="32">
        <v>20.6</v>
      </c>
      <c r="F39" s="32">
        <f t="shared" si="1"/>
        <v>3.791643659120192</v>
      </c>
      <c r="G39" s="30">
        <v>13.199999999999996</v>
      </c>
      <c r="H39" s="30">
        <f t="shared" si="2"/>
        <v>2.429596907785753</v>
      </c>
      <c r="I39" s="30">
        <v>16</v>
      </c>
      <c r="J39" s="30">
        <v>0.5</v>
      </c>
      <c r="K39" s="30">
        <f t="shared" si="6"/>
        <v>16.5</v>
      </c>
      <c r="L39" s="30">
        <f t="shared" si="3"/>
        <v>3.0369961347321923</v>
      </c>
      <c r="M39" s="30">
        <v>37</v>
      </c>
      <c r="N39" s="30">
        <f t="shared" si="4"/>
        <v>6.810233756672189</v>
      </c>
      <c r="O39" s="30">
        <f t="shared" si="5"/>
        <v>23.762193999631883</v>
      </c>
    </row>
    <row r="40" spans="1:15" ht="14.25">
      <c r="A40" s="29">
        <v>1961</v>
      </c>
      <c r="B40" s="30">
        <v>563.3</v>
      </c>
      <c r="C40" s="31">
        <v>42.7</v>
      </c>
      <c r="D40" s="31">
        <f aca="true" t="shared" si="7" ref="D40:D71">100*C40/B40</f>
        <v>7.5803301970530805</v>
      </c>
      <c r="E40" s="32">
        <v>20.8</v>
      </c>
      <c r="F40" s="32">
        <f aca="true" t="shared" si="8" ref="F40:F71">100*E40/B40</f>
        <v>3.69252618498136</v>
      </c>
      <c r="G40" s="30">
        <v>13.299999999999994</v>
      </c>
      <c r="H40" s="30">
        <f aca="true" t="shared" si="9" ref="H40:H71">100*G40/B40</f>
        <v>2.361086454819811</v>
      </c>
      <c r="I40" s="30">
        <v>16.6</v>
      </c>
      <c r="J40" s="30">
        <v>0.5</v>
      </c>
      <c r="K40" s="30">
        <f t="shared" si="6"/>
        <v>17.1</v>
      </c>
      <c r="L40" s="30">
        <f aca="true" t="shared" si="10" ref="L40:L71">100*K40/B40</f>
        <v>3.03568258476833</v>
      </c>
      <c r="M40" s="30">
        <v>39.7</v>
      </c>
      <c r="N40" s="30">
        <f aca="true" t="shared" si="11" ref="N40:N71">100*M40/B40</f>
        <v>7.047754304988462</v>
      </c>
      <c r="O40" s="30">
        <f aca="true" t="shared" si="12" ref="O40:O71">D40+L40+F40+H40+N40</f>
        <v>23.717379726611046</v>
      </c>
    </row>
    <row r="41" spans="1:15" ht="14.25">
      <c r="A41" s="29">
        <v>1962</v>
      </c>
      <c r="B41" s="30">
        <v>605.1</v>
      </c>
      <c r="C41" s="31">
        <v>46.5</v>
      </c>
      <c r="D41" s="31">
        <f t="shared" si="7"/>
        <v>7.68468021814576</v>
      </c>
      <c r="E41" s="32">
        <v>21.7</v>
      </c>
      <c r="F41" s="32">
        <f t="shared" si="8"/>
        <v>3.586184101801355</v>
      </c>
      <c r="G41" s="30">
        <v>14.3</v>
      </c>
      <c r="H41" s="30">
        <f t="shared" si="9"/>
        <v>2.3632457445050403</v>
      </c>
      <c r="I41" s="30">
        <v>18.6</v>
      </c>
      <c r="J41" s="30">
        <v>0.5</v>
      </c>
      <c r="K41" s="30">
        <f t="shared" si="6"/>
        <v>19.1</v>
      </c>
      <c r="L41" s="30">
        <f t="shared" si="10"/>
        <v>3.1565030573458936</v>
      </c>
      <c r="M41" s="30">
        <v>42.8</v>
      </c>
      <c r="N41" s="30">
        <f t="shared" si="11"/>
        <v>7.073211039497603</v>
      </c>
      <c r="O41" s="30">
        <f t="shared" si="12"/>
        <v>23.863824161295653</v>
      </c>
    </row>
    <row r="42" spans="1:15" ht="14.25">
      <c r="A42" s="29">
        <v>1963</v>
      </c>
      <c r="B42" s="30">
        <v>638.6</v>
      </c>
      <c r="C42" s="31">
        <v>49.1</v>
      </c>
      <c r="D42" s="31">
        <f t="shared" si="7"/>
        <v>7.688694018164735</v>
      </c>
      <c r="E42" s="32">
        <v>23.7</v>
      </c>
      <c r="F42" s="32">
        <f t="shared" si="8"/>
        <v>3.7112433448167867</v>
      </c>
      <c r="G42" s="30">
        <v>14.900000000000002</v>
      </c>
      <c r="H42" s="30">
        <f t="shared" si="9"/>
        <v>2.333228938302537</v>
      </c>
      <c r="I42" s="30">
        <v>21.1</v>
      </c>
      <c r="J42" s="30">
        <v>0.6</v>
      </c>
      <c r="K42" s="30">
        <f t="shared" si="6"/>
        <v>21.700000000000003</v>
      </c>
      <c r="L42" s="30">
        <f t="shared" si="10"/>
        <v>3.398058252427185</v>
      </c>
      <c r="M42" s="30">
        <v>45.8</v>
      </c>
      <c r="N42" s="30">
        <f t="shared" si="11"/>
        <v>7.171938615721891</v>
      </c>
      <c r="O42" s="30">
        <f t="shared" si="12"/>
        <v>24.303163169433137</v>
      </c>
    </row>
    <row r="43" spans="1:15" ht="14.25">
      <c r="A43" s="29">
        <v>1964</v>
      </c>
      <c r="B43" s="30">
        <v>685.8</v>
      </c>
      <c r="C43" s="31">
        <v>46</v>
      </c>
      <c r="D43" s="31">
        <f t="shared" si="7"/>
        <v>6.707494896471275</v>
      </c>
      <c r="E43" s="32">
        <v>24.6</v>
      </c>
      <c r="F43" s="32">
        <f t="shared" si="8"/>
        <v>3.5870516185476817</v>
      </c>
      <c r="G43" s="30">
        <v>15.600000000000001</v>
      </c>
      <c r="H43" s="30">
        <f t="shared" si="9"/>
        <v>2.274715660542433</v>
      </c>
      <c r="I43" s="30">
        <v>21.8</v>
      </c>
      <c r="J43" s="30">
        <v>0.7</v>
      </c>
      <c r="K43" s="30">
        <f t="shared" si="6"/>
        <v>22.5</v>
      </c>
      <c r="L43" s="30">
        <f t="shared" si="10"/>
        <v>3.2808398950131235</v>
      </c>
      <c r="M43" s="30">
        <v>49.8</v>
      </c>
      <c r="N43" s="30">
        <f t="shared" si="11"/>
        <v>7.261592300962381</v>
      </c>
      <c r="O43" s="30">
        <f t="shared" si="12"/>
        <v>23.111694371536892</v>
      </c>
    </row>
    <row r="44" spans="1:15" ht="14.25">
      <c r="A44" s="29">
        <v>1965</v>
      </c>
      <c r="B44" s="30">
        <v>743.7</v>
      </c>
      <c r="C44" s="31">
        <v>51.1</v>
      </c>
      <c r="D44" s="31">
        <f t="shared" si="7"/>
        <v>6.871050154632243</v>
      </c>
      <c r="E44" s="32">
        <v>27.6</v>
      </c>
      <c r="F44" s="32">
        <f t="shared" si="8"/>
        <v>3.7111738604275915</v>
      </c>
      <c r="G44" s="30">
        <v>15.599999999999994</v>
      </c>
      <c r="H44" s="30">
        <f t="shared" si="9"/>
        <v>2.0976200080677687</v>
      </c>
      <c r="I44" s="30">
        <v>22.7</v>
      </c>
      <c r="J44" s="30">
        <v>0.8</v>
      </c>
      <c r="K44" s="30">
        <f t="shared" si="6"/>
        <v>23.5</v>
      </c>
      <c r="L44" s="30">
        <f t="shared" si="10"/>
        <v>3.1598762942046523</v>
      </c>
      <c r="M44" s="30">
        <v>53.9</v>
      </c>
      <c r="N44" s="30">
        <f t="shared" si="11"/>
        <v>7.247546053516202</v>
      </c>
      <c r="O44" s="30">
        <f t="shared" si="12"/>
        <v>23.087266370848457</v>
      </c>
    </row>
    <row r="45" spans="1:15" ht="14.25">
      <c r="A45" s="29">
        <v>1966</v>
      </c>
      <c r="B45" s="30">
        <v>815</v>
      </c>
      <c r="C45" s="31">
        <v>58.6</v>
      </c>
      <c r="D45" s="31">
        <f t="shared" si="7"/>
        <v>7.190184049079755</v>
      </c>
      <c r="E45" s="32">
        <v>29.8</v>
      </c>
      <c r="F45" s="32">
        <f t="shared" si="8"/>
        <v>3.6564417177914113</v>
      </c>
      <c r="G45" s="30">
        <v>14.699999999999992</v>
      </c>
      <c r="H45" s="30">
        <f t="shared" si="9"/>
        <v>1.8036809815950912</v>
      </c>
      <c r="I45" s="30">
        <v>30.6</v>
      </c>
      <c r="J45" s="30">
        <v>0.8</v>
      </c>
      <c r="K45" s="30">
        <f t="shared" si="6"/>
        <v>31.400000000000002</v>
      </c>
      <c r="L45" s="30">
        <f t="shared" si="10"/>
        <v>3.852760736196319</v>
      </c>
      <c r="M45" s="30">
        <v>58.8</v>
      </c>
      <c r="N45" s="30">
        <f t="shared" si="11"/>
        <v>7.214723926380368</v>
      </c>
      <c r="O45" s="30">
        <f t="shared" si="12"/>
        <v>23.717791411042946</v>
      </c>
    </row>
    <row r="46" spans="1:15" ht="14.25">
      <c r="A46" s="29">
        <v>1967</v>
      </c>
      <c r="B46" s="30">
        <v>861.7</v>
      </c>
      <c r="C46" s="31">
        <v>64.4</v>
      </c>
      <c r="D46" s="31">
        <f t="shared" si="7"/>
        <v>7.473598700243705</v>
      </c>
      <c r="E46" s="32">
        <v>28.1</v>
      </c>
      <c r="F46" s="32">
        <f t="shared" si="8"/>
        <v>3.2609957061622374</v>
      </c>
      <c r="G46" s="30">
        <v>15.399999999999999</v>
      </c>
      <c r="H46" s="30">
        <f t="shared" si="9"/>
        <v>1.787164906580016</v>
      </c>
      <c r="I46" s="30">
        <v>34.1</v>
      </c>
      <c r="J46" s="30">
        <v>0.9</v>
      </c>
      <c r="K46" s="30">
        <f t="shared" si="6"/>
        <v>35</v>
      </c>
      <c r="L46" s="30">
        <f t="shared" si="10"/>
        <v>4.061738424045491</v>
      </c>
      <c r="M46" s="30">
        <v>64</v>
      </c>
      <c r="N46" s="30">
        <f t="shared" si="11"/>
        <v>7.427178832540327</v>
      </c>
      <c r="O46" s="30">
        <f t="shared" si="12"/>
        <v>24.01067656957178</v>
      </c>
    </row>
    <row r="47" spans="1:15" ht="14.25">
      <c r="A47" s="29">
        <v>1968</v>
      </c>
      <c r="B47" s="30">
        <v>942.5</v>
      </c>
      <c r="C47" s="31">
        <v>76.4</v>
      </c>
      <c r="D47" s="31">
        <f t="shared" si="7"/>
        <v>8.10610079575597</v>
      </c>
      <c r="E47" s="32">
        <v>33.6</v>
      </c>
      <c r="F47" s="32">
        <f t="shared" si="8"/>
        <v>3.5649867374005306</v>
      </c>
      <c r="G47" s="30">
        <v>17.199999999999996</v>
      </c>
      <c r="H47" s="30">
        <f t="shared" si="9"/>
        <v>1.824933687002652</v>
      </c>
      <c r="I47" s="30">
        <v>37.9</v>
      </c>
      <c r="J47" s="30">
        <v>0.9</v>
      </c>
      <c r="K47" s="30">
        <f t="shared" si="6"/>
        <v>38.8</v>
      </c>
      <c r="L47" s="30">
        <f t="shared" si="10"/>
        <v>4.116710875331565</v>
      </c>
      <c r="M47" s="30">
        <v>73.4</v>
      </c>
      <c r="N47" s="30">
        <f t="shared" si="11"/>
        <v>7.787798408488064</v>
      </c>
      <c r="O47" s="30">
        <f t="shared" si="12"/>
        <v>25.400530503978782</v>
      </c>
    </row>
    <row r="48" spans="1:15" ht="14.25">
      <c r="A48" s="29">
        <v>1969</v>
      </c>
      <c r="B48" s="30">
        <v>1019.9</v>
      </c>
      <c r="C48" s="31">
        <v>91.7</v>
      </c>
      <c r="D48" s="31">
        <f t="shared" si="7"/>
        <v>8.991077556623198</v>
      </c>
      <c r="E48" s="32">
        <v>33</v>
      </c>
      <c r="F48" s="32">
        <f t="shared" si="8"/>
        <v>3.2356113344445534</v>
      </c>
      <c r="G48" s="30">
        <v>18.299999999999997</v>
      </c>
      <c r="H48" s="30">
        <f t="shared" si="9"/>
        <v>1.7942935581919794</v>
      </c>
      <c r="I48" s="30">
        <v>43.3</v>
      </c>
      <c r="J48" s="30">
        <v>1</v>
      </c>
      <c r="K48" s="30">
        <f t="shared" si="6"/>
        <v>44.3</v>
      </c>
      <c r="L48" s="30">
        <f t="shared" si="10"/>
        <v>4.343563094421022</v>
      </c>
      <c r="M48" s="30">
        <v>82.5</v>
      </c>
      <c r="N48" s="30">
        <f t="shared" si="11"/>
        <v>8.089028336111383</v>
      </c>
      <c r="O48" s="30">
        <f t="shared" si="12"/>
        <v>26.45357387979214</v>
      </c>
    </row>
    <row r="49" spans="1:15" ht="14.25">
      <c r="A49" s="29">
        <v>1970</v>
      </c>
      <c r="B49" s="30">
        <v>1075.9</v>
      </c>
      <c r="C49" s="31">
        <v>88.9</v>
      </c>
      <c r="D49" s="31">
        <f t="shared" si="7"/>
        <v>8.26284970722186</v>
      </c>
      <c r="E49" s="32">
        <v>27.1</v>
      </c>
      <c r="F49" s="32">
        <f t="shared" si="8"/>
        <v>2.5188214518077885</v>
      </c>
      <c r="G49" s="30">
        <v>18.4</v>
      </c>
      <c r="H49" s="30">
        <f t="shared" si="9"/>
        <v>1.7101961148805647</v>
      </c>
      <c r="I49" s="30">
        <v>45.5</v>
      </c>
      <c r="J49" s="30">
        <v>1.1</v>
      </c>
      <c r="K49" s="30">
        <f t="shared" si="6"/>
        <v>46.6</v>
      </c>
      <c r="L49" s="30">
        <f t="shared" si="10"/>
        <v>4.331257551817083</v>
      </c>
      <c r="M49" s="30">
        <v>91.3</v>
      </c>
      <c r="N49" s="30">
        <f t="shared" si="11"/>
        <v>8.485918765684543</v>
      </c>
      <c r="O49" s="30">
        <f t="shared" si="12"/>
        <v>25.309043591411836</v>
      </c>
    </row>
    <row r="50" spans="1:15" ht="14.25">
      <c r="A50" s="29">
        <v>1971</v>
      </c>
      <c r="B50" s="30">
        <v>1167.8</v>
      </c>
      <c r="C50" s="31">
        <v>85.8</v>
      </c>
      <c r="D50" s="31">
        <f t="shared" si="7"/>
        <v>7.347148484329509</v>
      </c>
      <c r="E50" s="32">
        <v>30.1</v>
      </c>
      <c r="F50" s="32">
        <f t="shared" si="8"/>
        <v>2.5774961466004456</v>
      </c>
      <c r="G50" s="30">
        <v>19.400000000000013</v>
      </c>
      <c r="H50" s="30">
        <f t="shared" si="9"/>
        <v>1.661243363589657</v>
      </c>
      <c r="I50" s="30">
        <v>50.3</v>
      </c>
      <c r="J50" s="30">
        <v>1.2</v>
      </c>
      <c r="K50" s="30">
        <f t="shared" si="6"/>
        <v>51.5</v>
      </c>
      <c r="L50" s="30">
        <f t="shared" si="10"/>
        <v>4.410001712622025</v>
      </c>
      <c r="M50" s="30">
        <v>101.7</v>
      </c>
      <c r="N50" s="30">
        <f t="shared" si="11"/>
        <v>8.708682993663299</v>
      </c>
      <c r="O50" s="30">
        <f t="shared" si="12"/>
        <v>24.704572700804935</v>
      </c>
    </row>
    <row r="51" spans="1:15" ht="14.25">
      <c r="A51" s="29">
        <v>1972</v>
      </c>
      <c r="B51" s="30">
        <v>1282.4</v>
      </c>
      <c r="C51" s="31">
        <v>102.8</v>
      </c>
      <c r="D51" s="31">
        <f t="shared" si="7"/>
        <v>8.016219588271989</v>
      </c>
      <c r="E51" s="32">
        <v>33.4</v>
      </c>
      <c r="F51" s="32">
        <f t="shared" si="8"/>
        <v>2.6044915782907045</v>
      </c>
      <c r="G51" s="30">
        <v>18.800000000000004</v>
      </c>
      <c r="H51" s="30">
        <f t="shared" si="9"/>
        <v>1.4660012476606366</v>
      </c>
      <c r="I51" s="30">
        <v>58.3</v>
      </c>
      <c r="J51" s="30">
        <v>1.3</v>
      </c>
      <c r="K51" s="30">
        <f t="shared" si="6"/>
        <v>59.599999999999994</v>
      </c>
      <c r="L51" s="30">
        <f t="shared" si="10"/>
        <v>4.647535870243293</v>
      </c>
      <c r="M51" s="30">
        <v>115.6</v>
      </c>
      <c r="N51" s="30">
        <f t="shared" si="11"/>
        <v>9.014348097317528</v>
      </c>
      <c r="O51" s="30">
        <f t="shared" si="12"/>
        <v>25.748596381784154</v>
      </c>
    </row>
    <row r="52" spans="1:15" ht="14.25">
      <c r="A52" s="29">
        <v>1973</v>
      </c>
      <c r="B52" s="30">
        <v>1428.5</v>
      </c>
      <c r="C52" s="31">
        <v>109.6</v>
      </c>
      <c r="D52" s="31">
        <f t="shared" si="7"/>
        <v>7.672383619180959</v>
      </c>
      <c r="E52" s="32">
        <v>38.9</v>
      </c>
      <c r="F52" s="32">
        <f t="shared" si="8"/>
        <v>2.7231361568078403</v>
      </c>
      <c r="G52" s="30">
        <v>20.199999999999996</v>
      </c>
      <c r="H52" s="30">
        <f t="shared" si="9"/>
        <v>1.4140707035351765</v>
      </c>
      <c r="I52" s="30">
        <v>74.5</v>
      </c>
      <c r="J52" s="30">
        <v>1.5</v>
      </c>
      <c r="K52" s="30">
        <f t="shared" si="6"/>
        <v>76</v>
      </c>
      <c r="L52" s="30">
        <f t="shared" si="10"/>
        <v>5.320266013300665</v>
      </c>
      <c r="M52" s="30">
        <v>126.3</v>
      </c>
      <c r="N52" s="30">
        <f t="shared" si="11"/>
        <v>8.841442072103606</v>
      </c>
      <c r="O52" s="30">
        <f t="shared" si="12"/>
        <v>25.971298564928247</v>
      </c>
    </row>
    <row r="53" spans="1:15" ht="14.25">
      <c r="A53" s="29">
        <v>1974</v>
      </c>
      <c r="B53" s="30">
        <v>1548.8</v>
      </c>
      <c r="C53" s="31">
        <v>126.5</v>
      </c>
      <c r="D53" s="31">
        <f t="shared" si="7"/>
        <v>8.167613636363637</v>
      </c>
      <c r="E53" s="32">
        <v>39.6</v>
      </c>
      <c r="F53" s="32">
        <f t="shared" si="8"/>
        <v>2.556818181818182</v>
      </c>
      <c r="G53" s="30">
        <v>20.4</v>
      </c>
      <c r="H53" s="30">
        <f t="shared" si="9"/>
        <v>1.3171487603305785</v>
      </c>
      <c r="I53" s="30">
        <v>84.1</v>
      </c>
      <c r="J53" s="30">
        <v>1.7</v>
      </c>
      <c r="K53" s="30">
        <f t="shared" si="6"/>
        <v>85.8</v>
      </c>
      <c r="L53" s="30">
        <f t="shared" si="10"/>
        <v>5.5397727272727275</v>
      </c>
      <c r="M53" s="30">
        <v>136</v>
      </c>
      <c r="N53" s="30">
        <f t="shared" si="11"/>
        <v>8.78099173553719</v>
      </c>
      <c r="O53" s="30">
        <f t="shared" si="12"/>
        <v>26.362345041322314</v>
      </c>
    </row>
    <row r="54" spans="1:15" ht="14.25">
      <c r="A54" s="29">
        <v>1975</v>
      </c>
      <c r="B54" s="30">
        <v>1688.9</v>
      </c>
      <c r="C54" s="31">
        <v>120.7</v>
      </c>
      <c r="D54" s="31">
        <f t="shared" si="7"/>
        <v>7.146663508792705</v>
      </c>
      <c r="E54" s="32">
        <v>38.2</v>
      </c>
      <c r="F54" s="32">
        <f t="shared" si="8"/>
        <v>2.2618272248208893</v>
      </c>
      <c r="G54" s="30">
        <v>22.599999999999994</v>
      </c>
      <c r="H54" s="30">
        <f t="shared" si="9"/>
        <v>1.3381490911244</v>
      </c>
      <c r="I54" s="30">
        <v>88.1</v>
      </c>
      <c r="J54" s="30">
        <v>1.8</v>
      </c>
      <c r="K54" s="30">
        <f t="shared" si="6"/>
        <v>89.89999999999999</v>
      </c>
      <c r="L54" s="30">
        <f t="shared" si="10"/>
        <v>5.322991296109894</v>
      </c>
      <c r="M54" s="30">
        <v>147.4</v>
      </c>
      <c r="N54" s="30">
        <f t="shared" si="11"/>
        <v>8.72757416069631</v>
      </c>
      <c r="O54" s="30">
        <f t="shared" si="12"/>
        <v>24.797205281544198</v>
      </c>
    </row>
    <row r="55" spans="1:15" ht="14.25">
      <c r="A55" s="29">
        <v>1976</v>
      </c>
      <c r="B55" s="30">
        <v>1877.6</v>
      </c>
      <c r="C55" s="31">
        <v>141.6</v>
      </c>
      <c r="D55" s="31">
        <f t="shared" si="7"/>
        <v>7.541542394546229</v>
      </c>
      <c r="E55" s="32">
        <v>48.7</v>
      </c>
      <c r="F55" s="32">
        <f t="shared" si="8"/>
        <v>2.5937366851299535</v>
      </c>
      <c r="G55" s="30">
        <v>22.10000000000001</v>
      </c>
      <c r="H55" s="30">
        <f t="shared" si="9"/>
        <v>1.177034512143162</v>
      </c>
      <c r="I55" s="30">
        <v>99.8</v>
      </c>
      <c r="J55" s="30">
        <v>2.2</v>
      </c>
      <c r="K55" s="30">
        <f t="shared" si="6"/>
        <v>102</v>
      </c>
      <c r="L55" s="30">
        <f t="shared" si="10"/>
        <v>5.432466979122284</v>
      </c>
      <c r="M55" s="30">
        <v>165.7</v>
      </c>
      <c r="N55" s="30">
        <f t="shared" si="11"/>
        <v>8.825095867064338</v>
      </c>
      <c r="O55" s="30">
        <f t="shared" si="12"/>
        <v>25.569876438005966</v>
      </c>
    </row>
    <row r="56" spans="1:15" ht="14.25">
      <c r="A56" s="29">
        <v>1977</v>
      </c>
      <c r="B56" s="30">
        <v>2086</v>
      </c>
      <c r="C56" s="31">
        <v>162.5</v>
      </c>
      <c r="D56" s="31">
        <f t="shared" si="7"/>
        <v>7.790028763183126</v>
      </c>
      <c r="E56" s="32">
        <v>55.7</v>
      </c>
      <c r="F56" s="32">
        <f t="shared" si="8"/>
        <v>2.670182166826462</v>
      </c>
      <c r="G56" s="30">
        <v>23.39999999999999</v>
      </c>
      <c r="H56" s="30">
        <f t="shared" si="9"/>
        <v>1.1217641418983697</v>
      </c>
      <c r="I56" s="30">
        <v>111.1</v>
      </c>
      <c r="J56" s="30">
        <v>2.8</v>
      </c>
      <c r="K56" s="30">
        <f t="shared" si="6"/>
        <v>113.89999999999999</v>
      </c>
      <c r="L56" s="30">
        <f t="shared" si="10"/>
        <v>5.460210930009588</v>
      </c>
      <c r="M56" s="30">
        <v>183.7</v>
      </c>
      <c r="N56" s="30">
        <f t="shared" si="11"/>
        <v>8.806327900287632</v>
      </c>
      <c r="O56" s="30">
        <f t="shared" si="12"/>
        <v>25.848513902205177</v>
      </c>
    </row>
    <row r="57" spans="1:15" ht="14.25">
      <c r="A57" s="29">
        <v>1978</v>
      </c>
      <c r="B57" s="30">
        <v>2356.6</v>
      </c>
      <c r="C57" s="31">
        <v>189.2</v>
      </c>
      <c r="D57" s="31">
        <f t="shared" si="7"/>
        <v>8.028515658151575</v>
      </c>
      <c r="E57" s="32">
        <v>64.4</v>
      </c>
      <c r="F57" s="32">
        <f t="shared" si="8"/>
        <v>2.7327505728592043</v>
      </c>
      <c r="G57" s="30">
        <v>26.200000000000017</v>
      </c>
      <c r="H57" s="30">
        <f t="shared" si="9"/>
        <v>1.1117711957905465</v>
      </c>
      <c r="I57" s="30">
        <v>128.7</v>
      </c>
      <c r="J57" s="30">
        <v>3.4</v>
      </c>
      <c r="K57" s="30">
        <f t="shared" si="6"/>
        <v>132.1</v>
      </c>
      <c r="L57" s="30">
        <f t="shared" si="10"/>
        <v>5.605533395569889</v>
      </c>
      <c r="M57" s="30">
        <v>198.2</v>
      </c>
      <c r="N57" s="30">
        <f t="shared" si="11"/>
        <v>8.410421794110158</v>
      </c>
      <c r="O57" s="30">
        <f t="shared" si="12"/>
        <v>25.888992616481374</v>
      </c>
    </row>
    <row r="58" spans="1:15" ht="14.25">
      <c r="A58" s="29">
        <v>1979</v>
      </c>
      <c r="B58" s="30">
        <v>2632.1</v>
      </c>
      <c r="C58" s="31">
        <v>224.9</v>
      </c>
      <c r="D58" s="31">
        <f t="shared" si="7"/>
        <v>8.544508187378899</v>
      </c>
      <c r="E58" s="32">
        <v>65.1</v>
      </c>
      <c r="F58" s="32">
        <f t="shared" si="8"/>
        <v>2.4733102845636563</v>
      </c>
      <c r="G58" s="30">
        <v>26.899999999999977</v>
      </c>
      <c r="H58" s="30">
        <f t="shared" si="9"/>
        <v>1.0219976444663947</v>
      </c>
      <c r="I58" s="30">
        <v>149.8</v>
      </c>
      <c r="J58" s="30">
        <v>3.9</v>
      </c>
      <c r="K58" s="30">
        <f t="shared" si="6"/>
        <v>153.70000000000002</v>
      </c>
      <c r="L58" s="30">
        <f t="shared" si="10"/>
        <v>5.839443790129555</v>
      </c>
      <c r="M58" s="30">
        <v>212</v>
      </c>
      <c r="N58" s="30">
        <f t="shared" si="11"/>
        <v>8.054405227764903</v>
      </c>
      <c r="O58" s="30">
        <f t="shared" si="12"/>
        <v>25.933665134303407</v>
      </c>
    </row>
    <row r="59" spans="1:15" ht="14.25">
      <c r="A59" s="29">
        <v>1980</v>
      </c>
      <c r="B59" s="30">
        <v>2862.5</v>
      </c>
      <c r="C59" s="31">
        <v>250.6</v>
      </c>
      <c r="D59" s="31">
        <f t="shared" si="7"/>
        <v>8.754585152838429</v>
      </c>
      <c r="E59" s="32">
        <v>58.6</v>
      </c>
      <c r="F59" s="32">
        <f t="shared" si="8"/>
        <v>2.047161572052402</v>
      </c>
      <c r="G59" s="30">
        <v>35.300000000000004</v>
      </c>
      <c r="H59" s="30">
        <f t="shared" si="9"/>
        <v>1.2331877729257643</v>
      </c>
      <c r="I59" s="30">
        <v>163.6</v>
      </c>
      <c r="J59" s="30">
        <v>3.6</v>
      </c>
      <c r="K59" s="30">
        <f t="shared" si="6"/>
        <v>167.2</v>
      </c>
      <c r="L59" s="30">
        <f t="shared" si="10"/>
        <v>5.841048034934498</v>
      </c>
      <c r="M59" s="30">
        <v>230</v>
      </c>
      <c r="N59" s="30">
        <f t="shared" si="11"/>
        <v>8.034934497816593</v>
      </c>
      <c r="O59" s="30">
        <f t="shared" si="12"/>
        <v>25.910917030567685</v>
      </c>
    </row>
    <row r="60" spans="1:15" ht="14.25">
      <c r="A60" s="29">
        <v>1981</v>
      </c>
      <c r="B60" s="30">
        <v>3210.9</v>
      </c>
      <c r="C60" s="31">
        <v>291.2</v>
      </c>
      <c r="D60" s="31">
        <f t="shared" si="7"/>
        <v>9.069108349683889</v>
      </c>
      <c r="E60" s="32">
        <v>51.7</v>
      </c>
      <c r="F60" s="32">
        <f t="shared" si="8"/>
        <v>1.6101404590613224</v>
      </c>
      <c r="G60" s="30">
        <v>51.40000000000002</v>
      </c>
      <c r="H60" s="30">
        <f t="shared" si="9"/>
        <v>1.6007972842505223</v>
      </c>
      <c r="I60" s="30">
        <v>193</v>
      </c>
      <c r="J60" s="30">
        <v>3.9</v>
      </c>
      <c r="K60" s="30">
        <f t="shared" si="6"/>
        <v>196.9</v>
      </c>
      <c r="L60" s="30">
        <f t="shared" si="10"/>
        <v>6.132237067488866</v>
      </c>
      <c r="M60" s="30">
        <v>255.8</v>
      </c>
      <c r="N60" s="30">
        <f t="shared" si="11"/>
        <v>7.966613722009405</v>
      </c>
      <c r="O60" s="30">
        <f t="shared" si="12"/>
        <v>26.378896882494004</v>
      </c>
    </row>
    <row r="61" spans="1:15" ht="14.25">
      <c r="A61" s="29">
        <v>1982</v>
      </c>
      <c r="B61" s="30">
        <v>3345</v>
      </c>
      <c r="C61" s="31">
        <v>295.6</v>
      </c>
      <c r="D61" s="31">
        <f t="shared" si="7"/>
        <v>8.837070254110614</v>
      </c>
      <c r="E61" s="32">
        <v>33.8</v>
      </c>
      <c r="F61" s="32">
        <f t="shared" si="8"/>
        <v>1.0104633781763825</v>
      </c>
      <c r="G61" s="30">
        <v>42.39999999999999</v>
      </c>
      <c r="H61" s="30">
        <f t="shared" si="9"/>
        <v>1.2675635276532136</v>
      </c>
      <c r="I61" s="30">
        <v>206</v>
      </c>
      <c r="J61" s="30">
        <v>4</v>
      </c>
      <c r="K61" s="30">
        <f t="shared" si="6"/>
        <v>210</v>
      </c>
      <c r="L61" s="30">
        <f t="shared" si="10"/>
        <v>6.278026905829597</v>
      </c>
      <c r="M61" s="30">
        <v>273.2</v>
      </c>
      <c r="N61" s="30">
        <f t="shared" si="11"/>
        <v>8.167414050822122</v>
      </c>
      <c r="O61" s="30">
        <f t="shared" si="12"/>
        <v>25.56053811659193</v>
      </c>
    </row>
    <row r="62" spans="1:15" ht="14.25">
      <c r="A62" s="29">
        <v>1983</v>
      </c>
      <c r="B62" s="30">
        <v>3638.1</v>
      </c>
      <c r="C62" s="31">
        <v>286.8</v>
      </c>
      <c r="D62" s="31">
        <f t="shared" si="7"/>
        <v>7.883235754927022</v>
      </c>
      <c r="E62" s="32">
        <v>47.1</v>
      </c>
      <c r="F62" s="32">
        <f t="shared" si="8"/>
        <v>1.294631813309145</v>
      </c>
      <c r="G62" s="30">
        <v>45.59999999999999</v>
      </c>
      <c r="H62" s="30">
        <f t="shared" si="9"/>
        <v>1.2534015007833756</v>
      </c>
      <c r="I62" s="30">
        <v>223.1</v>
      </c>
      <c r="J62" s="30">
        <v>4.1</v>
      </c>
      <c r="K62" s="30">
        <f t="shared" si="6"/>
        <v>227.2</v>
      </c>
      <c r="L62" s="30">
        <f t="shared" si="10"/>
        <v>6.245018003903136</v>
      </c>
      <c r="M62" s="30">
        <v>300.9</v>
      </c>
      <c r="N62" s="30">
        <f t="shared" si="11"/>
        <v>8.27080069266925</v>
      </c>
      <c r="O62" s="30">
        <f t="shared" si="12"/>
        <v>24.94708776559193</v>
      </c>
    </row>
    <row r="63" spans="1:15" ht="14.25">
      <c r="A63" s="29">
        <v>1984</v>
      </c>
      <c r="B63" s="30">
        <v>4040.7</v>
      </c>
      <c r="C63" s="31">
        <v>301.9</v>
      </c>
      <c r="D63" s="31">
        <f t="shared" si="7"/>
        <v>7.47147771425743</v>
      </c>
      <c r="E63" s="32">
        <v>59.2</v>
      </c>
      <c r="F63" s="32">
        <f t="shared" si="8"/>
        <v>1.4650926819610464</v>
      </c>
      <c r="G63" s="30">
        <v>48.60000000000001</v>
      </c>
      <c r="H63" s="30">
        <f t="shared" si="9"/>
        <v>1.2027618976909944</v>
      </c>
      <c r="I63" s="30">
        <v>254.1</v>
      </c>
      <c r="J63" s="30">
        <v>4.7</v>
      </c>
      <c r="K63" s="30">
        <f t="shared" si="6"/>
        <v>258.8</v>
      </c>
      <c r="L63" s="30">
        <f t="shared" si="10"/>
        <v>6.404830846140521</v>
      </c>
      <c r="M63" s="30">
        <v>337.3</v>
      </c>
      <c r="N63" s="30">
        <f t="shared" si="11"/>
        <v>8.347563540970624</v>
      </c>
      <c r="O63" s="30">
        <f t="shared" si="12"/>
        <v>24.891726681020614</v>
      </c>
    </row>
    <row r="64" spans="1:15" ht="14.25">
      <c r="A64" s="29">
        <v>1985</v>
      </c>
      <c r="B64" s="30">
        <v>4346.7</v>
      </c>
      <c r="C64" s="31">
        <v>336.5</v>
      </c>
      <c r="D64" s="31">
        <f t="shared" si="7"/>
        <v>7.741505049807901</v>
      </c>
      <c r="E64" s="32">
        <v>58.5</v>
      </c>
      <c r="F64" s="32">
        <f t="shared" si="8"/>
        <v>1.3458485747808684</v>
      </c>
      <c r="G64" s="30">
        <v>47.89999999999998</v>
      </c>
      <c r="H64" s="30">
        <f t="shared" si="9"/>
        <v>1.1019854142222831</v>
      </c>
      <c r="I64" s="30">
        <v>277.9</v>
      </c>
      <c r="J64" s="30">
        <v>4.9</v>
      </c>
      <c r="K64" s="30">
        <f t="shared" si="6"/>
        <v>282.79999999999995</v>
      </c>
      <c r="L64" s="30">
        <f t="shared" si="10"/>
        <v>6.506085076034692</v>
      </c>
      <c r="M64" s="30">
        <v>363.7</v>
      </c>
      <c r="N64" s="30">
        <f t="shared" si="11"/>
        <v>8.367267122184646</v>
      </c>
      <c r="O64" s="30">
        <f t="shared" si="12"/>
        <v>25.06269123703039</v>
      </c>
    </row>
    <row r="65" spans="1:15" ht="14.25">
      <c r="A65" s="29">
        <v>1986</v>
      </c>
      <c r="B65" s="30">
        <v>4590.1</v>
      </c>
      <c r="C65" s="31">
        <v>350.6</v>
      </c>
      <c r="D65" s="31">
        <f t="shared" si="7"/>
        <v>7.638177817476743</v>
      </c>
      <c r="E65" s="32">
        <v>66</v>
      </c>
      <c r="F65" s="32">
        <f t="shared" si="8"/>
        <v>1.4378771704320166</v>
      </c>
      <c r="G65" s="30">
        <v>45.39999999999998</v>
      </c>
      <c r="H65" s="30">
        <f t="shared" si="9"/>
        <v>0.9890852051153565</v>
      </c>
      <c r="I65" s="30">
        <v>298.9</v>
      </c>
      <c r="J65" s="30">
        <v>6</v>
      </c>
      <c r="K65" s="30">
        <f t="shared" si="6"/>
        <v>304.9</v>
      </c>
      <c r="L65" s="30">
        <f t="shared" si="10"/>
        <v>6.64255680704124</v>
      </c>
      <c r="M65" s="30">
        <v>389.5</v>
      </c>
      <c r="N65" s="30">
        <f t="shared" si="11"/>
        <v>8.48565390732228</v>
      </c>
      <c r="O65" s="30">
        <f t="shared" si="12"/>
        <v>25.193350907387636</v>
      </c>
    </row>
    <row r="66" spans="1:15" ht="14.25">
      <c r="A66" s="29">
        <v>1987</v>
      </c>
      <c r="B66" s="30">
        <v>4870.2</v>
      </c>
      <c r="C66" s="31">
        <v>393</v>
      </c>
      <c r="D66" s="31">
        <f t="shared" si="7"/>
        <v>8.06948379943329</v>
      </c>
      <c r="E66" s="32">
        <v>85.4</v>
      </c>
      <c r="F66" s="32">
        <f t="shared" si="8"/>
        <v>1.753521415958277</v>
      </c>
      <c r="G66" s="30">
        <v>47.99999999999997</v>
      </c>
      <c r="H66" s="30">
        <f t="shared" si="9"/>
        <v>0.9855858075643705</v>
      </c>
      <c r="I66" s="30">
        <v>317.4</v>
      </c>
      <c r="J66" s="30">
        <v>7.2</v>
      </c>
      <c r="K66" s="30">
        <f t="shared" si="6"/>
        <v>324.59999999999997</v>
      </c>
      <c r="L66" s="30">
        <f t="shared" si="10"/>
        <v>6.665024023654059</v>
      </c>
      <c r="M66" s="30">
        <v>422.1</v>
      </c>
      <c r="N66" s="30">
        <f t="shared" si="11"/>
        <v>8.66699519526919</v>
      </c>
      <c r="O66" s="30">
        <f t="shared" si="12"/>
        <v>26.140610241879187</v>
      </c>
    </row>
    <row r="67" spans="1:15" ht="14.25">
      <c r="A67" s="29">
        <v>1988</v>
      </c>
      <c r="B67" s="30">
        <v>5252.6</v>
      </c>
      <c r="C67" s="31">
        <v>403.8</v>
      </c>
      <c r="D67" s="31">
        <f t="shared" si="7"/>
        <v>7.68762136846514</v>
      </c>
      <c r="E67" s="32">
        <v>93.8</v>
      </c>
      <c r="F67" s="32">
        <f t="shared" si="8"/>
        <v>1.7857822792521798</v>
      </c>
      <c r="G67" s="30">
        <v>52.199999999999946</v>
      </c>
      <c r="H67" s="30">
        <f t="shared" si="9"/>
        <v>0.9937935498610201</v>
      </c>
      <c r="I67" s="30">
        <v>354.8</v>
      </c>
      <c r="J67" s="30">
        <v>8.4</v>
      </c>
      <c r="K67" s="30">
        <f t="shared" si="6"/>
        <v>363.2</v>
      </c>
      <c r="L67" s="30">
        <f t="shared" si="10"/>
        <v>6.914670829684346</v>
      </c>
      <c r="M67" s="30">
        <v>452.8</v>
      </c>
      <c r="N67" s="30">
        <f t="shared" si="11"/>
        <v>8.620492708372996</v>
      </c>
      <c r="O67" s="30">
        <f t="shared" si="12"/>
        <v>26.002360735635683</v>
      </c>
    </row>
    <row r="68" spans="1:15" ht="14.25">
      <c r="A68" s="29">
        <v>1989</v>
      </c>
      <c r="B68" s="30">
        <v>5657.7</v>
      </c>
      <c r="C68" s="31">
        <v>453.1</v>
      </c>
      <c r="D68" s="31">
        <f t="shared" si="7"/>
        <v>8.008554713045937</v>
      </c>
      <c r="E68" s="32">
        <v>95.6</v>
      </c>
      <c r="F68" s="32">
        <f t="shared" si="8"/>
        <v>1.6897325768421798</v>
      </c>
      <c r="G68" s="30">
        <v>52.400000000000006</v>
      </c>
      <c r="H68" s="30">
        <f t="shared" si="9"/>
        <v>0.9261714124114041</v>
      </c>
      <c r="I68" s="30">
        <v>378</v>
      </c>
      <c r="J68" s="30">
        <v>9</v>
      </c>
      <c r="K68" s="30">
        <f t="shared" si="6"/>
        <v>387</v>
      </c>
      <c r="L68" s="30">
        <f t="shared" si="10"/>
        <v>6.840235431359033</v>
      </c>
      <c r="M68" s="30">
        <v>488</v>
      </c>
      <c r="N68" s="30">
        <f t="shared" si="11"/>
        <v>8.62541315375506</v>
      </c>
      <c r="O68" s="30">
        <f t="shared" si="12"/>
        <v>26.09010728741361</v>
      </c>
    </row>
    <row r="69" spans="1:15" ht="14.25">
      <c r="A69" s="29">
        <v>1990</v>
      </c>
      <c r="B69" s="30">
        <v>5979.6</v>
      </c>
      <c r="C69" s="31">
        <v>472.1</v>
      </c>
      <c r="D69" s="31">
        <f t="shared" si="7"/>
        <v>7.895176934912034</v>
      </c>
      <c r="E69" s="32">
        <v>94.5</v>
      </c>
      <c r="F69" s="32">
        <f t="shared" si="8"/>
        <v>1.5803732691149908</v>
      </c>
      <c r="G69" s="30">
        <v>54</v>
      </c>
      <c r="H69" s="30">
        <f t="shared" si="9"/>
        <v>0.9030704394942805</v>
      </c>
      <c r="I69" s="30">
        <v>402.1</v>
      </c>
      <c r="J69" s="30">
        <v>10</v>
      </c>
      <c r="K69" s="30">
        <f t="shared" si="6"/>
        <v>412.1</v>
      </c>
      <c r="L69" s="30">
        <f t="shared" si="10"/>
        <v>6.891765335473944</v>
      </c>
      <c r="M69" s="30">
        <v>519.1</v>
      </c>
      <c r="N69" s="30">
        <f t="shared" si="11"/>
        <v>8.681182687805205</v>
      </c>
      <c r="O69" s="30">
        <f t="shared" si="12"/>
        <v>25.95156866680045</v>
      </c>
    </row>
    <row r="70" spans="1:15" ht="14.25">
      <c r="A70" s="29">
        <v>1991</v>
      </c>
      <c r="B70" s="30">
        <v>6174</v>
      </c>
      <c r="C70" s="31">
        <v>463.6</v>
      </c>
      <c r="D70" s="31">
        <f t="shared" si="7"/>
        <v>7.508908325234856</v>
      </c>
      <c r="E70" s="32">
        <v>89.2</v>
      </c>
      <c r="F70" s="32">
        <f t="shared" si="8"/>
        <v>1.4447683835438938</v>
      </c>
      <c r="G70" s="30">
        <v>64.3</v>
      </c>
      <c r="H70" s="30">
        <f t="shared" si="9"/>
        <v>1.0414642047295108</v>
      </c>
      <c r="I70" s="30">
        <v>420.70000000000005</v>
      </c>
      <c r="J70" s="30">
        <v>11.6</v>
      </c>
      <c r="K70" s="30">
        <f t="shared" si="6"/>
        <v>432.30000000000007</v>
      </c>
      <c r="L70" s="30">
        <f t="shared" si="10"/>
        <v>7.001943634596697</v>
      </c>
      <c r="M70" s="30">
        <v>544.3</v>
      </c>
      <c r="N70" s="30">
        <f t="shared" si="11"/>
        <v>8.816002591512794</v>
      </c>
      <c r="O70" s="30">
        <f t="shared" si="12"/>
        <v>25.81308713961775</v>
      </c>
    </row>
    <row r="71" spans="1:15" ht="14.25">
      <c r="A71" s="29">
        <v>1992</v>
      </c>
      <c r="B71" s="30">
        <v>6539.3</v>
      </c>
      <c r="C71" s="31">
        <v>477.5</v>
      </c>
      <c r="D71" s="31">
        <f t="shared" si="7"/>
        <v>7.302004801737189</v>
      </c>
      <c r="E71" s="32">
        <v>102</v>
      </c>
      <c r="F71" s="32">
        <f t="shared" si="8"/>
        <v>1.5597999785909806</v>
      </c>
      <c r="G71" s="30">
        <v>65.89999999999998</v>
      </c>
      <c r="H71" s="30">
        <f t="shared" si="9"/>
        <v>1.007753123422996</v>
      </c>
      <c r="I71" s="30">
        <v>443.9</v>
      </c>
      <c r="J71" s="30">
        <v>13.100000000000001</v>
      </c>
      <c r="K71" s="30">
        <f t="shared" si="6"/>
        <v>457</v>
      </c>
      <c r="L71" s="30">
        <f t="shared" si="10"/>
        <v>6.988515590353708</v>
      </c>
      <c r="M71" s="30">
        <v>579.8</v>
      </c>
      <c r="N71" s="30">
        <f t="shared" si="11"/>
        <v>8.866392427324024</v>
      </c>
      <c r="O71" s="30">
        <f t="shared" si="12"/>
        <v>25.7244659214289</v>
      </c>
    </row>
    <row r="72" spans="1:15" ht="14.25">
      <c r="A72" s="29">
        <v>1993</v>
      </c>
      <c r="B72" s="30">
        <v>6878.7</v>
      </c>
      <c r="C72" s="31">
        <v>507.7</v>
      </c>
      <c r="D72" s="31">
        <f aca="true" t="shared" si="13" ref="D72:D88">100*C72/B72</f>
        <v>7.380755084536323</v>
      </c>
      <c r="E72" s="32">
        <v>122.5</v>
      </c>
      <c r="F72" s="32">
        <f aca="true" t="shared" si="14" ref="F72:F88">100*E72/B72</f>
        <v>1.7808597554770524</v>
      </c>
      <c r="G72" s="30">
        <v>69.09999999999997</v>
      </c>
      <c r="H72" s="30">
        <f aca="true" t="shared" si="15" ref="H72:H97">100*G72/B72</f>
        <v>1.0045502783956266</v>
      </c>
      <c r="I72" s="30">
        <v>465.49999999999994</v>
      </c>
      <c r="J72" s="30">
        <v>14.1</v>
      </c>
      <c r="K72" s="30">
        <f t="shared" si="6"/>
        <v>479.59999999999997</v>
      </c>
      <c r="L72" s="30">
        <f aca="true" t="shared" si="16" ref="L72:L88">100*K72/B72</f>
        <v>6.972247663075872</v>
      </c>
      <c r="M72" s="30">
        <v>604.7</v>
      </c>
      <c r="N72" s="30">
        <f aca="true" t="shared" si="17" ref="N72:N91">100*M72/B72</f>
        <v>8.79090525826101</v>
      </c>
      <c r="O72" s="30">
        <f aca="true" t="shared" si="18" ref="O72:O88">D72+L72+F72+H72+N72</f>
        <v>25.929318039745883</v>
      </c>
    </row>
    <row r="73" spans="1:15" ht="14.25">
      <c r="A73" s="29">
        <v>1994</v>
      </c>
      <c r="B73" s="30">
        <v>7308.7</v>
      </c>
      <c r="C73" s="31">
        <v>545.1</v>
      </c>
      <c r="D73" s="31">
        <f t="shared" si="13"/>
        <v>7.458234706582566</v>
      </c>
      <c r="E73" s="32">
        <v>136.3</v>
      </c>
      <c r="F73" s="32">
        <f t="shared" si="14"/>
        <v>1.8649007347407887</v>
      </c>
      <c r="G73" s="30">
        <v>82.09999999999997</v>
      </c>
      <c r="H73" s="30">
        <f t="shared" si="15"/>
        <v>1.1233187844623527</v>
      </c>
      <c r="I73" s="30">
        <v>496.2</v>
      </c>
      <c r="J73" s="30">
        <v>14.6</v>
      </c>
      <c r="K73" s="30">
        <f aca="true" t="shared" si="19" ref="K73:K88">I73+J73</f>
        <v>510.8</v>
      </c>
      <c r="L73" s="30">
        <f t="shared" si="16"/>
        <v>6.988931000041047</v>
      </c>
      <c r="M73" s="30">
        <v>644.2</v>
      </c>
      <c r="N73" s="30">
        <f t="shared" si="17"/>
        <v>8.814152995744799</v>
      </c>
      <c r="O73" s="30">
        <f t="shared" si="18"/>
        <v>26.24953822157155</v>
      </c>
    </row>
    <row r="74" spans="1:15" ht="14.25">
      <c r="A74" s="29">
        <v>1995</v>
      </c>
      <c r="B74" s="30">
        <v>7664</v>
      </c>
      <c r="C74" s="31">
        <v>590.3</v>
      </c>
      <c r="D74" s="31">
        <f t="shared" si="13"/>
        <v>7.702244258872651</v>
      </c>
      <c r="E74" s="32">
        <v>155.9</v>
      </c>
      <c r="F74" s="32">
        <f t="shared" si="14"/>
        <v>2.0341858037578286</v>
      </c>
      <c r="G74" s="30">
        <v>79.50000000000009</v>
      </c>
      <c r="H74" s="30">
        <f t="shared" si="15"/>
        <v>1.0373173277661807</v>
      </c>
      <c r="I74" s="30">
        <v>521.9000000000001</v>
      </c>
      <c r="J74" s="30">
        <v>13.6</v>
      </c>
      <c r="K74" s="30">
        <f t="shared" si="19"/>
        <v>535.5000000000001</v>
      </c>
      <c r="L74" s="30">
        <f t="shared" si="16"/>
        <v>6.98721294363257</v>
      </c>
      <c r="M74" s="30">
        <v>672.1</v>
      </c>
      <c r="N74" s="30">
        <f t="shared" si="17"/>
        <v>8.769572025052192</v>
      </c>
      <c r="O74" s="30">
        <f t="shared" si="18"/>
        <v>26.530532359081423</v>
      </c>
    </row>
    <row r="75" spans="1:15" ht="14.25">
      <c r="A75" s="29">
        <v>1996</v>
      </c>
      <c r="B75" s="30">
        <v>8100.2</v>
      </c>
      <c r="C75" s="31">
        <v>668.4</v>
      </c>
      <c r="D75" s="31">
        <f t="shared" si="13"/>
        <v>8.251648107454137</v>
      </c>
      <c r="E75" s="32">
        <v>170.5</v>
      </c>
      <c r="F75" s="32">
        <f t="shared" si="14"/>
        <v>2.104886299103726</v>
      </c>
      <c r="G75" s="30">
        <v>78.10000000000002</v>
      </c>
      <c r="H75" s="30">
        <f t="shared" si="15"/>
        <v>0.9641737241055779</v>
      </c>
      <c r="I75" s="30">
        <v>545.5</v>
      </c>
      <c r="J75" s="30">
        <v>12.399999999999999</v>
      </c>
      <c r="K75" s="30">
        <f t="shared" si="19"/>
        <v>557.9</v>
      </c>
      <c r="L75" s="30">
        <f t="shared" si="16"/>
        <v>6.88748425964791</v>
      </c>
      <c r="M75" s="30">
        <v>709.6</v>
      </c>
      <c r="N75" s="30">
        <f t="shared" si="17"/>
        <v>8.760277524011753</v>
      </c>
      <c r="O75" s="30">
        <f t="shared" si="18"/>
        <v>26.9684699143231</v>
      </c>
    </row>
    <row r="76" spans="1:15" ht="14.25">
      <c r="A76" s="29">
        <v>1997</v>
      </c>
      <c r="B76" s="30">
        <v>8608.5</v>
      </c>
      <c r="C76" s="31">
        <v>749.8</v>
      </c>
      <c r="D76" s="31">
        <f t="shared" si="13"/>
        <v>8.709995934251031</v>
      </c>
      <c r="E76" s="32">
        <v>182.3</v>
      </c>
      <c r="F76" s="32">
        <f t="shared" si="14"/>
        <v>2.117674391589708</v>
      </c>
      <c r="G76" s="30">
        <v>83.00000000000006</v>
      </c>
      <c r="H76" s="30">
        <f t="shared" si="15"/>
        <v>0.9641633269442998</v>
      </c>
      <c r="I76" s="30">
        <v>579.4</v>
      </c>
      <c r="J76" s="30">
        <v>10.799999999999999</v>
      </c>
      <c r="K76" s="30">
        <f t="shared" si="19"/>
        <v>590.1999999999999</v>
      </c>
      <c r="L76" s="30">
        <f t="shared" si="16"/>
        <v>6.856014404367775</v>
      </c>
      <c r="M76" s="30">
        <v>749.9</v>
      </c>
      <c r="N76" s="30">
        <f t="shared" si="17"/>
        <v>8.711157576813614</v>
      </c>
      <c r="O76" s="30">
        <f t="shared" si="18"/>
        <v>27.359005633966426</v>
      </c>
    </row>
    <row r="77" spans="1:15" ht="14.25">
      <c r="A77" s="29">
        <v>1998</v>
      </c>
      <c r="B77" s="30">
        <v>9089.1</v>
      </c>
      <c r="C77" s="31">
        <v>831.2</v>
      </c>
      <c r="D77" s="31">
        <f t="shared" si="13"/>
        <v>9.145019858951931</v>
      </c>
      <c r="E77" s="32">
        <v>177.7</v>
      </c>
      <c r="F77" s="32">
        <f t="shared" si="14"/>
        <v>1.9550890627234818</v>
      </c>
      <c r="G77" s="30">
        <v>86.39999999999992</v>
      </c>
      <c r="H77" s="30">
        <f t="shared" si="15"/>
        <v>0.9505891672442808</v>
      </c>
      <c r="I77" s="30">
        <v>617.4</v>
      </c>
      <c r="J77" s="30">
        <v>10.4</v>
      </c>
      <c r="K77" s="30">
        <f t="shared" si="19"/>
        <v>627.8</v>
      </c>
      <c r="L77" s="30">
        <f t="shared" si="16"/>
        <v>6.9071745277310175</v>
      </c>
      <c r="M77" s="30">
        <v>794.9</v>
      </c>
      <c r="N77" s="30">
        <f t="shared" si="17"/>
        <v>8.745640382436104</v>
      </c>
      <c r="O77" s="30">
        <f t="shared" si="18"/>
        <v>27.703512999086815</v>
      </c>
    </row>
    <row r="78" spans="1:15" ht="14.25">
      <c r="A78" s="29">
        <v>1999</v>
      </c>
      <c r="B78" s="30">
        <v>9665.7</v>
      </c>
      <c r="C78" s="31">
        <v>897.4</v>
      </c>
      <c r="D78" s="31">
        <f t="shared" si="13"/>
        <v>9.28437671353342</v>
      </c>
      <c r="E78" s="32">
        <v>187.6</v>
      </c>
      <c r="F78" s="32">
        <f t="shared" si="14"/>
        <v>1.9408837435467683</v>
      </c>
      <c r="G78" s="30">
        <v>89.50000000000003</v>
      </c>
      <c r="H78" s="30">
        <f t="shared" si="15"/>
        <v>0.9259546644319607</v>
      </c>
      <c r="I78" s="30">
        <v>654.8999999999999</v>
      </c>
      <c r="J78" s="30">
        <v>9.8</v>
      </c>
      <c r="K78" s="30">
        <f t="shared" si="19"/>
        <v>664.6999999999998</v>
      </c>
      <c r="L78" s="30">
        <f t="shared" si="16"/>
        <v>6.876894586010323</v>
      </c>
      <c r="M78" s="30">
        <v>840.4</v>
      </c>
      <c r="N78" s="30">
        <f t="shared" si="17"/>
        <v>8.694662569705246</v>
      </c>
      <c r="O78" s="30">
        <f t="shared" si="18"/>
        <v>27.722772277227712</v>
      </c>
    </row>
    <row r="79" spans="1:15" ht="14.25">
      <c r="A79" s="29">
        <v>2000</v>
      </c>
      <c r="B79" s="30">
        <v>10289.7</v>
      </c>
      <c r="C79" s="31">
        <v>999.6</v>
      </c>
      <c r="D79" s="31">
        <f t="shared" si="13"/>
        <v>9.714568937869908</v>
      </c>
      <c r="E79" s="32">
        <v>194.1</v>
      </c>
      <c r="F79" s="32">
        <f t="shared" si="14"/>
        <v>1.886352371789265</v>
      </c>
      <c r="G79" s="30">
        <v>94.79999999999998</v>
      </c>
      <c r="H79" s="30">
        <f t="shared" si="15"/>
        <v>0.9213096591737366</v>
      </c>
      <c r="I79" s="30">
        <v>698.6</v>
      </c>
      <c r="J79" s="30">
        <v>10.799999999999999</v>
      </c>
      <c r="K79" s="30">
        <f t="shared" si="19"/>
        <v>709.4</v>
      </c>
      <c r="L79" s="30">
        <f t="shared" si="16"/>
        <v>6.894272913690389</v>
      </c>
      <c r="M79" s="30">
        <v>893.2</v>
      </c>
      <c r="N79" s="30">
        <f t="shared" si="17"/>
        <v>8.680525185379553</v>
      </c>
      <c r="O79" s="30">
        <f t="shared" si="18"/>
        <v>28.097029067902852</v>
      </c>
    </row>
    <row r="80" spans="1:15" ht="14.25">
      <c r="A80" s="29">
        <v>2001</v>
      </c>
      <c r="B80" s="30">
        <v>10625.3</v>
      </c>
      <c r="C80" s="31">
        <v>996</v>
      </c>
      <c r="D80" s="31">
        <f t="shared" si="13"/>
        <v>9.3738529735631</v>
      </c>
      <c r="E80" s="32">
        <v>137.6</v>
      </c>
      <c r="F80" s="32">
        <f t="shared" si="14"/>
        <v>1.2950222581950628</v>
      </c>
      <c r="G80" s="30">
        <v>93.19999999999996</v>
      </c>
      <c r="H80" s="30">
        <f t="shared" si="15"/>
        <v>0.8771517039518881</v>
      </c>
      <c r="I80" s="30">
        <v>723.3</v>
      </c>
      <c r="J80" s="30">
        <v>13.6</v>
      </c>
      <c r="K80" s="30">
        <f t="shared" si="19"/>
        <v>736.9</v>
      </c>
      <c r="L80" s="30">
        <f t="shared" si="16"/>
        <v>6.9353335905809725</v>
      </c>
      <c r="M80" s="30">
        <v>914.3</v>
      </c>
      <c r="N80" s="30">
        <f t="shared" si="17"/>
        <v>8.604933507759782</v>
      </c>
      <c r="O80" s="30">
        <f t="shared" si="18"/>
        <v>27.086294034050802</v>
      </c>
    </row>
    <row r="81" spans="1:15" ht="14.25">
      <c r="A81" s="29">
        <v>2002</v>
      </c>
      <c r="B81" s="30">
        <v>10980.2</v>
      </c>
      <c r="C81" s="31">
        <v>832.3</v>
      </c>
      <c r="D81" s="31">
        <f t="shared" si="13"/>
        <v>7.580007650133877</v>
      </c>
      <c r="E81" s="32">
        <v>126</v>
      </c>
      <c r="F81" s="32">
        <f t="shared" si="14"/>
        <v>1.147520081601428</v>
      </c>
      <c r="G81" s="30">
        <v>94.90000000000009</v>
      </c>
      <c r="H81" s="30">
        <f t="shared" si="15"/>
        <v>0.8642829820950446</v>
      </c>
      <c r="I81" s="30">
        <v>739.5</v>
      </c>
      <c r="J81" s="30">
        <v>15.799999999999999</v>
      </c>
      <c r="K81" s="30">
        <f t="shared" si="19"/>
        <v>755.3</v>
      </c>
      <c r="L81" s="30">
        <f t="shared" si="16"/>
        <v>6.8787453780441155</v>
      </c>
      <c r="M81" s="30">
        <v>923.9</v>
      </c>
      <c r="N81" s="30">
        <f t="shared" si="17"/>
        <v>8.414236534853645</v>
      </c>
      <c r="O81" s="30">
        <f t="shared" si="18"/>
        <v>24.884792626728107</v>
      </c>
    </row>
    <row r="82" spans="1:15" ht="14.25">
      <c r="A82" s="29">
        <v>2003</v>
      </c>
      <c r="B82" s="30">
        <v>11512.2</v>
      </c>
      <c r="C82" s="31">
        <v>778.6</v>
      </c>
      <c r="D82" s="31">
        <f t="shared" si="13"/>
        <v>6.763259846076336</v>
      </c>
      <c r="E82" s="32">
        <v>175.8</v>
      </c>
      <c r="F82" s="32">
        <f t="shared" si="14"/>
        <v>1.5270756241204981</v>
      </c>
      <c r="G82" s="30">
        <v>99.50000000000006</v>
      </c>
      <c r="H82" s="30">
        <f t="shared" si="15"/>
        <v>0.86430048122861</v>
      </c>
      <c r="I82" s="30">
        <v>763.1999999999999</v>
      </c>
      <c r="J82" s="30">
        <v>19.9</v>
      </c>
      <c r="K82" s="30">
        <f t="shared" si="19"/>
        <v>783.0999999999999</v>
      </c>
      <c r="L82" s="30">
        <f t="shared" si="16"/>
        <v>6.802348812564061</v>
      </c>
      <c r="M82" s="30">
        <v>974.3</v>
      </c>
      <c r="N82" s="30">
        <f t="shared" si="17"/>
        <v>8.463195566442556</v>
      </c>
      <c r="O82" s="30">
        <f t="shared" si="18"/>
        <v>24.42018033043206</v>
      </c>
    </row>
    <row r="83" spans="1:15" ht="14.25">
      <c r="A83" s="29">
        <v>2004</v>
      </c>
      <c r="B83" s="30">
        <v>12277</v>
      </c>
      <c r="C83" s="31">
        <v>803</v>
      </c>
      <c r="D83" s="31">
        <f t="shared" si="13"/>
        <v>6.540685835301784</v>
      </c>
      <c r="E83" s="32">
        <v>232.2</v>
      </c>
      <c r="F83" s="32">
        <f t="shared" si="14"/>
        <v>1.8913415329477885</v>
      </c>
      <c r="G83" s="30">
        <v>105.39999999999992</v>
      </c>
      <c r="H83" s="30">
        <f t="shared" si="15"/>
        <v>0.8585159240856881</v>
      </c>
      <c r="I83" s="30">
        <v>809</v>
      </c>
      <c r="J83" s="30">
        <v>24.700000000000003</v>
      </c>
      <c r="K83" s="30">
        <f t="shared" si="19"/>
        <v>833.7</v>
      </c>
      <c r="L83" s="30">
        <f t="shared" si="16"/>
        <v>6.790746925144579</v>
      </c>
      <c r="M83" s="30">
        <v>1060.3</v>
      </c>
      <c r="N83" s="30">
        <f t="shared" si="17"/>
        <v>8.636474708805082</v>
      </c>
      <c r="O83" s="30">
        <f t="shared" si="18"/>
        <v>24.71776492628492</v>
      </c>
    </row>
    <row r="84" spans="1:15" ht="14.25">
      <c r="A84" s="29">
        <v>2005</v>
      </c>
      <c r="B84" s="30">
        <v>13095.4</v>
      </c>
      <c r="C84" s="31">
        <v>937.2</v>
      </c>
      <c r="D84" s="31">
        <f t="shared" si="13"/>
        <v>7.156711517021244</v>
      </c>
      <c r="E84" s="32">
        <v>319.5</v>
      </c>
      <c r="F84" s="32">
        <f t="shared" si="14"/>
        <v>2.4397880171663333</v>
      </c>
      <c r="G84" s="30">
        <v>111.09999999999991</v>
      </c>
      <c r="H84" s="30">
        <f t="shared" si="15"/>
        <v>0.8483895108205928</v>
      </c>
      <c r="I84" s="30">
        <v>853.4000000000001</v>
      </c>
      <c r="J84" s="30">
        <v>24.7</v>
      </c>
      <c r="K84" s="30">
        <f t="shared" si="19"/>
        <v>878.1000000000001</v>
      </c>
      <c r="L84" s="30">
        <f t="shared" si="16"/>
        <v>6.705408005864656</v>
      </c>
      <c r="M84" s="30">
        <v>1173.2</v>
      </c>
      <c r="N84" s="30">
        <f t="shared" si="17"/>
        <v>8.958871053957878</v>
      </c>
      <c r="O84" s="30">
        <f t="shared" si="18"/>
        <v>26.109168104830704</v>
      </c>
    </row>
    <row r="85" spans="1:15" ht="14.25">
      <c r="A85" s="29">
        <v>2006</v>
      </c>
      <c r="B85" s="30">
        <v>13857.9</v>
      </c>
      <c r="C85" s="31">
        <v>1055.7</v>
      </c>
      <c r="D85" s="31">
        <f t="shared" si="13"/>
        <v>7.6180373649687185</v>
      </c>
      <c r="E85" s="32">
        <v>366</v>
      </c>
      <c r="F85" s="32">
        <f t="shared" si="14"/>
        <v>2.641092806269348</v>
      </c>
      <c r="G85" s="30">
        <v>113.09999999999991</v>
      </c>
      <c r="H85" s="30">
        <f t="shared" si="15"/>
        <v>0.8161409737406095</v>
      </c>
      <c r="I85" s="30">
        <v>905.7</v>
      </c>
      <c r="J85" s="30">
        <v>21.4</v>
      </c>
      <c r="K85" s="30">
        <f t="shared" si="19"/>
        <v>927.1</v>
      </c>
      <c r="L85" s="30">
        <f t="shared" si="16"/>
        <v>6.690046832492658</v>
      </c>
      <c r="M85" s="30">
        <v>1258.2</v>
      </c>
      <c r="N85" s="30">
        <f t="shared" si="17"/>
        <v>9.079297729093152</v>
      </c>
      <c r="O85" s="30">
        <f t="shared" si="18"/>
        <v>26.844615706564486</v>
      </c>
    </row>
    <row r="86" spans="1:15" ht="14.25">
      <c r="A86" s="29">
        <v>2007</v>
      </c>
      <c r="B86" s="30">
        <v>14480.3</v>
      </c>
      <c r="C86" s="31">
        <v>1170.6</v>
      </c>
      <c r="D86" s="31">
        <f t="shared" si="13"/>
        <v>8.08408665566321</v>
      </c>
      <c r="E86" s="32">
        <v>328.2</v>
      </c>
      <c r="F86" s="32">
        <f t="shared" si="14"/>
        <v>2.2665276271900443</v>
      </c>
      <c r="G86" s="30">
        <v>108.90000000000015</v>
      </c>
      <c r="H86" s="30">
        <f t="shared" si="15"/>
        <v>0.7520562419286904</v>
      </c>
      <c r="I86" s="30">
        <v>947.3000000000001</v>
      </c>
      <c r="J86" s="30">
        <v>18.8</v>
      </c>
      <c r="K86" s="30">
        <f t="shared" si="19"/>
        <v>966.1</v>
      </c>
      <c r="L86" s="30">
        <f t="shared" si="16"/>
        <v>6.671823097587757</v>
      </c>
      <c r="M86" s="30">
        <v>1321.7</v>
      </c>
      <c r="N86" s="30">
        <f t="shared" si="17"/>
        <v>9.127573323757105</v>
      </c>
      <c r="O86" s="30">
        <f t="shared" si="18"/>
        <v>26.90206694612681</v>
      </c>
    </row>
    <row r="87" spans="1:15" ht="14.25">
      <c r="A87" s="29">
        <v>2008</v>
      </c>
      <c r="B87" s="30">
        <v>14720.3</v>
      </c>
      <c r="C87" s="31">
        <v>1176.3</v>
      </c>
      <c r="D87" s="31">
        <f t="shared" si="13"/>
        <v>7.991005618092023</v>
      </c>
      <c r="E87" s="32">
        <v>202</v>
      </c>
      <c r="F87" s="32">
        <f t="shared" si="14"/>
        <v>1.372254641549425</v>
      </c>
      <c r="G87" s="30">
        <v>111.20000000000005</v>
      </c>
      <c r="H87" s="30">
        <f t="shared" si="15"/>
        <v>0.755419386833149</v>
      </c>
      <c r="I87" s="30">
        <v>974.4999999999999</v>
      </c>
      <c r="J87" s="30">
        <v>18.7</v>
      </c>
      <c r="K87" s="30">
        <f t="shared" si="19"/>
        <v>993.1999999999999</v>
      </c>
      <c r="L87" s="30">
        <f t="shared" si="16"/>
        <v>6.747145098944995</v>
      </c>
      <c r="M87" s="30">
        <v>1334.1</v>
      </c>
      <c r="N87" s="30">
        <f t="shared" si="17"/>
        <v>9.06299464005489</v>
      </c>
      <c r="O87" s="30">
        <f t="shared" si="18"/>
        <v>25.928819385474483</v>
      </c>
    </row>
    <row r="88" spans="1:15" ht="14.25">
      <c r="A88" s="29">
        <v>2009</v>
      </c>
      <c r="B88" s="30">
        <v>14417.9</v>
      </c>
      <c r="C88" s="31">
        <v>866.2</v>
      </c>
      <c r="D88" s="31">
        <f t="shared" si="13"/>
        <v>6.007809736508091</v>
      </c>
      <c r="E88" s="32">
        <v>153</v>
      </c>
      <c r="F88" s="32">
        <f t="shared" si="14"/>
        <v>1.0611808931952642</v>
      </c>
      <c r="G88" s="30">
        <v>104.5</v>
      </c>
      <c r="H88" s="30">
        <f t="shared" si="15"/>
        <v>0.7247934858751969</v>
      </c>
      <c r="I88" s="30">
        <v>950.7</v>
      </c>
      <c r="J88" s="30">
        <v>18.6</v>
      </c>
      <c r="K88" s="30">
        <f t="shared" si="19"/>
        <v>969.3000000000001</v>
      </c>
      <c r="L88" s="30">
        <f t="shared" si="16"/>
        <v>6.722893070419409</v>
      </c>
      <c r="M88" s="30">
        <v>1265.8</v>
      </c>
      <c r="N88" s="30">
        <f t="shared" si="17"/>
        <v>8.779364539912192</v>
      </c>
      <c r="O88" s="30">
        <f t="shared" si="18"/>
        <v>23.29604172591015</v>
      </c>
    </row>
    <row r="89" spans="1:15" ht="14.25">
      <c r="A89" s="29">
        <v>2010</v>
      </c>
      <c r="B89" s="30">
        <v>14958.3</v>
      </c>
      <c r="C89" s="31">
        <v>943.2</v>
      </c>
      <c r="D89" s="31">
        <f>100*C89/B89</f>
        <v>6.305529371653196</v>
      </c>
      <c r="E89" s="32">
        <v>219.4</v>
      </c>
      <c r="F89" s="32">
        <f>100*E89/B89</f>
        <v>1.4667442155859958</v>
      </c>
      <c r="G89" s="30">
        <v>110.99999999999986</v>
      </c>
      <c r="H89" s="30">
        <f t="shared" si="15"/>
        <v>0.7420629349591856</v>
      </c>
      <c r="I89" s="30">
        <v>970.9</v>
      </c>
      <c r="J89" s="30">
        <v>17.7</v>
      </c>
      <c r="K89" s="30">
        <f>I89+J89</f>
        <v>988.6</v>
      </c>
      <c r="L89" s="30">
        <f>100*K89/B89</f>
        <v>6.609039797303169</v>
      </c>
      <c r="M89" s="30">
        <v>1306.4</v>
      </c>
      <c r="N89" s="30">
        <f t="shared" si="17"/>
        <v>8.733612776852986</v>
      </c>
      <c r="O89" s="30">
        <f>D89+L89+F89+H89+N89</f>
        <v>23.856989096354532</v>
      </c>
    </row>
    <row r="90" spans="1:15" ht="14.25">
      <c r="A90" s="29">
        <v>2011</v>
      </c>
      <c r="B90" s="30">
        <v>15533.8</v>
      </c>
      <c r="C90" s="31">
        <v>1130.3</v>
      </c>
      <c r="D90" s="31">
        <f>100*C90/B90</f>
        <v>7.2763908380434925</v>
      </c>
      <c r="E90" s="32">
        <v>224</v>
      </c>
      <c r="F90" s="32">
        <f>100*E90/B90</f>
        <v>1.442016763444875</v>
      </c>
      <c r="G90" s="30">
        <v>124.10000000000014</v>
      </c>
      <c r="H90" s="30">
        <f t="shared" si="15"/>
        <v>0.798903037247809</v>
      </c>
      <c r="I90" s="30">
        <v>903.1999999999999</v>
      </c>
      <c r="J90" s="30">
        <v>17.8</v>
      </c>
      <c r="K90" s="30">
        <f>I90+J90</f>
        <v>920.9999999999999</v>
      </c>
      <c r="L90" s="30">
        <f>100*K90/B90</f>
        <v>5.929006424699686</v>
      </c>
      <c r="M90" s="30">
        <v>1366.4</v>
      </c>
      <c r="N90" s="30">
        <f t="shared" si="17"/>
        <v>8.796302257013739</v>
      </c>
      <c r="O90" s="30">
        <f>D90+L90+F90+H90+N90</f>
        <v>24.242619320449606</v>
      </c>
    </row>
    <row r="91" spans="1:15" ht="14.25">
      <c r="A91" s="29">
        <v>2012</v>
      </c>
      <c r="B91" s="30">
        <v>16244.6</v>
      </c>
      <c r="C91" s="31">
        <v>1165.8</v>
      </c>
      <c r="D91" s="31">
        <f>100*C91/B91</f>
        <v>7.176538665156421</v>
      </c>
      <c r="E91" s="32">
        <v>274.7</v>
      </c>
      <c r="F91" s="32">
        <f>100*E91/B91</f>
        <v>1.6910234785713405</v>
      </c>
      <c r="G91" s="30">
        <v>132.50000000000006</v>
      </c>
      <c r="H91" s="30">
        <f t="shared" si="15"/>
        <v>0.8156556640360492</v>
      </c>
      <c r="I91" s="30">
        <v>937.9</v>
      </c>
      <c r="J91" s="30">
        <v>17.200000000000003</v>
      </c>
      <c r="K91" s="30">
        <f>I91+J91</f>
        <v>955.1</v>
      </c>
      <c r="L91" s="30">
        <f>100*K91/B91</f>
        <v>5.879492262044002</v>
      </c>
      <c r="M91" s="30">
        <v>1414.7</v>
      </c>
      <c r="N91" s="30">
        <f t="shared" si="17"/>
        <v>8.708740135183383</v>
      </c>
      <c r="O91" s="30">
        <f>D91+L91+F91+H91+N91</f>
        <v>24.271450204991197</v>
      </c>
    </row>
    <row r="92" spans="1:15" ht="14.25">
      <c r="A92" s="29">
        <v>2013</v>
      </c>
      <c r="B92" s="30">
        <v>16784.851</v>
      </c>
      <c r="C92" s="31">
        <v>1302.3</v>
      </c>
      <c r="D92" s="31">
        <f aca="true" t="shared" si="20" ref="D92:D97">100*C92/B92</f>
        <v>7.758782011231438</v>
      </c>
      <c r="E92" s="32">
        <v>298.4</v>
      </c>
      <c r="F92" s="32">
        <f aca="true" t="shared" si="21" ref="F92:F97">100*E92/B92</f>
        <v>1.7777935592040703</v>
      </c>
      <c r="G92" s="30">
        <v>144.20000000000016</v>
      </c>
      <c r="H92" s="30">
        <f t="shared" si="15"/>
        <v>0.859108013529582</v>
      </c>
      <c r="I92" s="30">
        <v>1091.8999999999999</v>
      </c>
      <c r="J92" s="30">
        <v>17.6</v>
      </c>
      <c r="K92" s="30">
        <f>I92+J92</f>
        <v>1109.4999999999998</v>
      </c>
      <c r="L92" s="30">
        <f aca="true" t="shared" si="22" ref="L92:L97">100*K92/B92</f>
        <v>6.610127191477599</v>
      </c>
      <c r="M92" s="30">
        <v>1490.6</v>
      </c>
      <c r="N92" s="30">
        <v>8.672773918581878</v>
      </c>
      <c r="O92" s="30">
        <f aca="true" t="shared" si="23" ref="O92:O97">D92+L92+F92+H92+N92</f>
        <v>25.67858469402457</v>
      </c>
    </row>
    <row r="93" spans="1:15" ht="14.25">
      <c r="A93" s="29">
        <v>2014</v>
      </c>
      <c r="B93" s="30">
        <v>17527.258</v>
      </c>
      <c r="C93" s="31">
        <v>1403.1</v>
      </c>
      <c r="D93" s="31">
        <f t="shared" si="20"/>
        <v>8.00524531561069</v>
      </c>
      <c r="E93" s="32">
        <v>339.6</v>
      </c>
      <c r="F93" s="32">
        <f t="shared" si="21"/>
        <v>1.9375534952472313</v>
      </c>
      <c r="G93" s="30">
        <v>157.39999999999998</v>
      </c>
      <c r="H93" s="30">
        <f t="shared" si="15"/>
        <v>0.8980298002117614</v>
      </c>
      <c r="I93" s="30">
        <v>1140.0000000000002</v>
      </c>
      <c r="J93" s="30">
        <v>18.7</v>
      </c>
      <c r="K93" s="30">
        <f>I93+J93</f>
        <v>1158.7000000000003</v>
      </c>
      <c r="L93" s="30">
        <f t="shared" si="22"/>
        <v>6.610845803718986</v>
      </c>
      <c r="M93" s="30">
        <v>1541.9</v>
      </c>
      <c r="N93" s="30">
        <v>8.672773918581878</v>
      </c>
      <c r="O93" s="30">
        <f t="shared" si="23"/>
        <v>26.124448333370548</v>
      </c>
    </row>
    <row r="94" spans="1:15" ht="14.25">
      <c r="A94" s="29">
        <v>2015</v>
      </c>
      <c r="B94" s="30">
        <v>18224.78</v>
      </c>
      <c r="C94" s="31">
        <v>1530.6</v>
      </c>
      <c r="D94" s="31">
        <f t="shared" si="20"/>
        <v>8.39845528999527</v>
      </c>
      <c r="E94" s="32">
        <v>329.1</v>
      </c>
      <c r="F94" s="32">
        <f t="shared" si="21"/>
        <v>1.8057831150773838</v>
      </c>
      <c r="G94" s="30">
        <v>163.39999999999998</v>
      </c>
      <c r="H94" s="30">
        <f t="shared" si="15"/>
        <v>0.8965814676500896</v>
      </c>
      <c r="I94" s="30">
        <v>1190.8</v>
      </c>
      <c r="J94" s="30">
        <v>19.1</v>
      </c>
      <c r="K94" s="30">
        <f>I94+J94</f>
        <v>1209.8999999999999</v>
      </c>
      <c r="L94" s="30">
        <f t="shared" si="22"/>
        <v>6.638763266278111</v>
      </c>
      <c r="M94" s="30">
        <v>1600.1</v>
      </c>
      <c r="N94" s="30">
        <v>8.672773918581878</v>
      </c>
      <c r="O94" s="30">
        <f t="shared" si="23"/>
        <v>26.41235705758273</v>
      </c>
    </row>
    <row r="95" spans="1:15" ht="14.25">
      <c r="A95" s="29">
        <v>2016</v>
      </c>
      <c r="B95" s="30">
        <v>18715.04</v>
      </c>
      <c r="C95" s="31">
        <v>1546.5</v>
      </c>
      <c r="D95" s="31">
        <f t="shared" si="20"/>
        <v>8.263407398541494</v>
      </c>
      <c r="E95" s="32">
        <v>311.9</v>
      </c>
      <c r="F95" s="32">
        <f t="shared" si="21"/>
        <v>1.6665740495344918</v>
      </c>
      <c r="G95" s="30">
        <v>161.0000000000001</v>
      </c>
      <c r="H95" s="30">
        <f t="shared" si="15"/>
        <v>0.8602706700065835</v>
      </c>
      <c r="I95" s="30">
        <v>1224.9</v>
      </c>
      <c r="J95" s="30">
        <v>20.1</v>
      </c>
      <c r="K95" s="30">
        <f>I95+J95</f>
        <v>1245</v>
      </c>
      <c r="L95" s="30">
        <f t="shared" si="22"/>
        <v>6.652403628311775</v>
      </c>
      <c r="M95" s="30">
        <v>1639.4</v>
      </c>
      <c r="N95" s="30">
        <v>8.672773918581878</v>
      </c>
      <c r="O95" s="30">
        <f t="shared" si="23"/>
        <v>26.115429664976226</v>
      </c>
    </row>
    <row r="96" spans="1:15" ht="14.25">
      <c r="A96" s="29">
        <v>2017</v>
      </c>
      <c r="B96" s="30">
        <v>19519.424</v>
      </c>
      <c r="C96" s="31">
        <v>1613.1</v>
      </c>
      <c r="D96" s="31">
        <f t="shared" si="20"/>
        <v>8.264075825188284</v>
      </c>
      <c r="E96" s="32">
        <v>251.5</v>
      </c>
      <c r="F96" s="32">
        <f t="shared" si="21"/>
        <v>1.2884601512831526</v>
      </c>
      <c r="G96" s="30">
        <v>154.60000000000014</v>
      </c>
      <c r="H96" s="30">
        <f t="shared" si="15"/>
        <v>0.7920315681446346</v>
      </c>
      <c r="I96" s="30">
        <v>1283.8000000000002</v>
      </c>
      <c r="J96" s="30">
        <v>20.8</v>
      </c>
      <c r="K96" s="30">
        <f>I96+J96</f>
        <v>1304.6000000000001</v>
      </c>
      <c r="L96" s="30">
        <f t="shared" si="22"/>
        <v>6.683598860294239</v>
      </c>
      <c r="M96" s="30">
        <v>1722.9</v>
      </c>
      <c r="N96" s="30">
        <v>8.672773918581878</v>
      </c>
      <c r="O96" s="30">
        <f t="shared" si="23"/>
        <v>25.700940323492187</v>
      </c>
    </row>
    <row r="97" spans="1:15" ht="14.25">
      <c r="A97" s="29">
        <v>2018</v>
      </c>
      <c r="B97" s="30">
        <v>20580.223</v>
      </c>
      <c r="C97" s="31">
        <v>1620.2</v>
      </c>
      <c r="D97" s="31">
        <f t="shared" si="20"/>
        <v>7.872606628217779</v>
      </c>
      <c r="E97" s="32">
        <v>147.4</v>
      </c>
      <c r="F97" s="32">
        <f t="shared" si="21"/>
        <v>0.7162215880751146</v>
      </c>
      <c r="G97" s="30">
        <v>188.49999999999986</v>
      </c>
      <c r="H97" s="30">
        <f t="shared" si="15"/>
        <v>0.915927878915597</v>
      </c>
      <c r="I97" s="30">
        <v>1339.4</v>
      </c>
      <c r="J97" s="30">
        <v>22.2</v>
      </c>
      <c r="K97" s="30">
        <f>I97+J97</f>
        <v>1361.6000000000001</v>
      </c>
      <c r="L97" s="30">
        <f t="shared" si="22"/>
        <v>6.616060477090068</v>
      </c>
      <c r="M97" s="30">
        <v>1796.8</v>
      </c>
      <c r="N97" s="30">
        <v>8.672773918581878</v>
      </c>
      <c r="O97" s="30">
        <f t="shared" si="23"/>
        <v>24.793590490880437</v>
      </c>
    </row>
    <row r="99" ht="14.25">
      <c r="A99" s="35" t="s">
        <v>12</v>
      </c>
    </row>
    <row r="100" ht="15" customHeight="1"/>
    <row r="101" ht="14.25">
      <c r="A101" s="4" t="s">
        <v>11</v>
      </c>
    </row>
    <row r="102" spans="1:15" ht="391.5">
      <c r="A102" s="36" t="s">
        <v>13</v>
      </c>
      <c r="B102" s="36"/>
      <c r="C102" s="36"/>
      <c r="D102" s="36"/>
      <c r="E102" s="36"/>
      <c r="F102" s="36"/>
      <c r="G102" s="36"/>
      <c r="H102" s="36"/>
      <c r="I102" s="36"/>
      <c r="J102" s="36"/>
      <c r="K102" s="36"/>
      <c r="L102" s="36"/>
      <c r="M102" s="36"/>
      <c r="N102" s="36"/>
      <c r="O102" s="36"/>
    </row>
    <row r="103" spans="1:15" ht="14.25">
      <c r="A103" s="36"/>
      <c r="B103" s="36"/>
      <c r="C103" s="36"/>
      <c r="D103" s="36"/>
      <c r="E103" s="36"/>
      <c r="F103" s="36"/>
      <c r="G103" s="36"/>
      <c r="H103" s="36"/>
      <c r="I103" s="36"/>
      <c r="J103" s="36"/>
      <c r="K103" s="36"/>
      <c r="L103" s="36"/>
      <c r="M103" s="36"/>
      <c r="N103" s="36"/>
      <c r="O103" s="36"/>
    </row>
    <row r="105" ht="14.25">
      <c r="A105" s="4" t="s">
        <v>17</v>
      </c>
    </row>
  </sheetData>
  <sheetProtection/>
  <mergeCells count="12">
    <mergeCell ref="G5:H6"/>
    <mergeCell ref="M5:N6"/>
    <mergeCell ref="O5:O6"/>
    <mergeCell ref="K5:L6"/>
    <mergeCell ref="A2:O2"/>
    <mergeCell ref="A3:O3"/>
    <mergeCell ref="C5:D6"/>
    <mergeCell ref="B5:B7"/>
    <mergeCell ref="A5:A7"/>
    <mergeCell ref="I5:I6"/>
    <mergeCell ref="J5:J6"/>
    <mergeCell ref="E5:F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Shankar</dc:creator>
  <cp:keywords/>
  <dc:description/>
  <cp:lastModifiedBy>Zwiefel, Noah</cp:lastModifiedBy>
  <cp:lastPrinted>2019-08-01T14:09:47Z</cp:lastPrinted>
  <dcterms:created xsi:type="dcterms:W3CDTF">2011-03-26T13:28:59Z</dcterms:created>
  <dcterms:modified xsi:type="dcterms:W3CDTF">2019-08-01T14:12:53Z</dcterms:modified>
  <cp:category/>
  <cp:version/>
  <cp:contentType/>
  <cp:contentStatus/>
</cp:coreProperties>
</file>