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25" yWindow="150" windowWidth="11100" windowHeight="6345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  <sheet name="2006" sheetId="10" r:id="rId10"/>
    <sheet name="2005" sheetId="11" r:id="rId11"/>
    <sheet name="2004" sheetId="12" r:id="rId12"/>
    <sheet name="2003" sheetId="13" r:id="rId13"/>
    <sheet name="2002" sheetId="14" r:id="rId14"/>
    <sheet name="2001" sheetId="15" r:id="rId15"/>
    <sheet name="2000" sheetId="16" r:id="rId16"/>
  </sheets>
  <definedNames>
    <definedName name="_xlnm.Print_Area" localSheetId="14">'2001'!$A$1:$D$41</definedName>
    <definedName name="_xlnm.Print_Area" localSheetId="10">'2005'!$A$1:$D$42</definedName>
    <definedName name="_xlnm.Print_Area" localSheetId="8">'2007'!$A$1:$E$42</definedName>
    <definedName name="TABLE" localSheetId="13">'2002'!$A$4:$C$20</definedName>
    <definedName name="TABLE_2" localSheetId="13">'2002'!#REF!</definedName>
    <definedName name="TABLE_3" localSheetId="13">'2002'!$A$23:$D$23</definedName>
    <definedName name="TABLE_4" localSheetId="13">'2002'!$A$24:$E$26</definedName>
    <definedName name="TABLE_5" localSheetId="13">'2002'!#REF!</definedName>
    <definedName name="TABLE_6" localSheetId="13">'2002'!$A$32:$B$32</definedName>
  </definedNames>
  <calcPr fullCalcOnLoad="1"/>
</workbook>
</file>

<file path=xl/sharedStrings.xml><?xml version="1.0" encoding="utf-8"?>
<sst xmlns="http://schemas.openxmlformats.org/spreadsheetml/2006/main" count="676" uniqueCount="72">
  <si>
    <t> </t>
  </si>
  <si>
    <t> State</t>
  </si>
  <si>
    <t> Local</t>
  </si>
  <si>
    <t>government</t>
  </si>
  <si>
    <t>amount</t>
  </si>
  <si>
    <t>Sales and gross receipts  </t>
  </si>
  <si>
    <t>General sales  </t>
  </si>
  <si>
    <t>Property</t>
  </si>
  <si>
    <t>Individual income</t>
  </si>
  <si>
    <t>Corporate income</t>
  </si>
  <si>
    <t>Motor vehicle license  </t>
  </si>
  <si>
    <t>Other taxes  </t>
  </si>
  <si>
    <t>Utility revenue</t>
  </si>
  <si>
    <t>Liquor store revenue  </t>
  </si>
  <si>
    <t>Insurance trust revenue  </t>
  </si>
  <si>
    <t>Taxes</t>
  </si>
  <si>
    <t>Federal</t>
  </si>
  <si>
    <t>State and Local Source:</t>
  </si>
  <si>
    <t>Federal Government Source:</t>
  </si>
  <si>
    <t>Other revenue</t>
  </si>
  <si>
    <t>Federal, State, and Local Government Revenues by Source, 2002</t>
  </si>
  <si>
    <t>amount [1]</t>
  </si>
  <si>
    <t>[1] Duplicative intergovernmental transactions are excluded.</t>
  </si>
  <si>
    <t>Federal, State, and Local Government Revenues by Source, 2003</t>
  </si>
  <si>
    <t>Federal, State, and Local Government Revenues by Source, 2004</t>
  </si>
  <si>
    <t>Federal, State, and Local Government Revenues by Source, 2005</t>
  </si>
  <si>
    <t>http://www.taxpolicycenter.org/slf-dqs/pages.cfm</t>
  </si>
  <si>
    <t xml:space="preserve">State &amp; Local Government Finance Data Query System. </t>
  </si>
  <si>
    <t>[2] Utility and liquor store revenues are excluded.</t>
  </si>
  <si>
    <t>Revenue [2]</t>
  </si>
  <si>
    <t>Federal, State, and Local Government Revenues by Source, 2006</t>
  </si>
  <si>
    <t>Charges and misc. general revenue  </t>
  </si>
  <si>
    <t>Tables, Table 2.1.</t>
  </si>
  <si>
    <t>The Urban Institute-Brookings Institution Tax Policy Center. Data from U.S. Census</t>
  </si>
  <si>
    <t xml:space="preserve">Bureau, Annual Survey of State and Local Government Finances, Government Finances </t>
  </si>
  <si>
    <t>Social insurance/retirement</t>
  </si>
  <si>
    <t>Selective sales/excise</t>
  </si>
  <si>
    <t>http://www.gpoaccess.gov/usbudget/fy10/sheets/hist02z1.xls</t>
  </si>
  <si>
    <t xml:space="preserve">Office of Management and Budget, Budget of the US Government FY 2010, Historical </t>
  </si>
  <si>
    <t>Federal, State, and Local Government Revenues by Source, 2007</t>
  </si>
  <si>
    <t>Federal, State, and Local Government Revenues by Source, 2001</t>
  </si>
  <si>
    <t>Federal, State, and Local Government Revenues by Source, 2000</t>
  </si>
  <si>
    <t xml:space="preserve"> </t>
  </si>
  <si>
    <t>Volume 4, and Census of Governments (2000). Date of Access: (13-Jan-10 07:34 PM).</t>
  </si>
  <si>
    <t>Volume 4, and Census of Governments (2004). Date of Access: (13-Jan-10 07:34 PM).</t>
  </si>
  <si>
    <t>Volume 4, and Census of Governments (2003). Date of Access: (13-Jan-10 07:34 PM).</t>
  </si>
  <si>
    <t>Volume 4, and Census of Governments (2002). Date of Access: (13-Jan-10 07:34 PM).</t>
  </si>
  <si>
    <t>Volume 4, and Census of Governments (2001). Date of Access: (13-Jan-10 07:34 PM).</t>
  </si>
  <si>
    <t>[Millions of Dollars]</t>
  </si>
  <si>
    <t>Federal, State, and Local Government Revenues by Source, 2008</t>
  </si>
  <si>
    <t>Volume 4, and Census of Governments (2008). Date of Access: (24-Oct-10 07:04 PM).</t>
  </si>
  <si>
    <t>Federal, State, and Local Government Revenues by Source, 2009</t>
  </si>
  <si>
    <t xml:space="preserve">Office of Management and Budget, Budget of the US Government FY 2012, Historical </t>
  </si>
  <si>
    <t>http://www.whitehouse.gov/omb/budget/Historicals</t>
  </si>
  <si>
    <t>Volume 4, and Census of Governments (2006). Date of Access: (11-Dec-11 07:04 PM).</t>
  </si>
  <si>
    <t>Federal, State, and Local Government Revenues by Source, 2010</t>
  </si>
  <si>
    <t>Federal, State, and Local Government Revenues by Source, 2011</t>
  </si>
  <si>
    <t>Federal, State, and Local Government Revenues by Source, 2012</t>
  </si>
  <si>
    <t xml:space="preserve">Office of Management and Budget, Budget of the US Government FY 2015, Historical </t>
  </si>
  <si>
    <t>Federal, State, and Local Government Revenues by Source, 2013</t>
  </si>
  <si>
    <t xml:space="preserve">Office of Management and Budget, Budget of the US Government FY 2016, Historical </t>
  </si>
  <si>
    <t>Federal, State, and Local Government Revenues by Source, 2014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</si>
  <si>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(2007). Date of Access: (02-Feb-2017).</t>
  </si>
  <si>
    <t>Federal, State, and Local Government Revenues by Source, 2015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</si>
  <si>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(2008). Date of Access: (16-Oct-2017).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</si>
  <si>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(2009). Date of Access: (16-Oct-2017).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</si>
  <si>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(2010). Date of Access: (16-Oct-2017).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</si>
  <si>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(2011). Date of Access: (16-Oct-2017).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</si>
  <si>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(2012). Date of Access: (16-Oct-2017).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</si>
  <si>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(2013). Date of Access: (16-Oct-2017).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</si>
  <si>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(2014). Date of Access: (16-Oct-2017).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</si>
  <si>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(2015). Date of Access: (16-Oct-2017).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</si>
</sst>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"/>
    <numFmt numFmtId="165" formatCode="#,##0\ \ \ \ \ \ 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   &quot;;\-#,##0.00&quot;    &quot;;\-\-&quot;    &quot;;@&quot;    &quot;"/>
    <numFmt numFmtId="170" formatCode="#,##0&quot;   &quot;;\-#,##0.00&quot;   &quot;;\-\-&quot;   &quot;;@&quot;   &quot;"/>
    <numFmt numFmtId="171" formatCode="[$-409]d\-mmm\-yy;@"/>
    <numFmt numFmtId="172" formatCode="[$€-2]\ #,##0.00_);[Red]\([$€-2]\ #,##0.00\)"/>
  </numFmts>
  <fonts count="7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4" fillId="31" borderId="0" applyNumberFormat="0" applyBorder="0" applyAlignment="0" applyProtection="0"/>
    <xf numFmtId="0" fontId="39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65" fillId="27" borderId="8" applyNumberForma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 inden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 indent="1"/>
    </xf>
    <xf numFmtId="0" fontId="1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49" fontId="0" fillId="0" borderId="0" xfId="0" applyNumberFormat="1" applyFont="1" applyAlignment="1">
      <alignment horizontal="left"/>
    </xf>
    <xf numFmtId="0" fontId="4" fillId="0" borderId="0" xfId="86" applyAlignment="1" applyProtection="1">
      <alignment horizontal="left" indent="1"/>
      <protection/>
    </xf>
    <xf numFmtId="170" fontId="1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71" fontId="1" fillId="0" borderId="0" xfId="0" applyNumberFormat="1" applyFont="1" applyBorder="1" applyAlignment="1">
      <alignment horizontal="left" wrapText="1"/>
    </xf>
    <xf numFmtId="170" fontId="1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70" fontId="0" fillId="0" borderId="10" xfId="0" applyNumberFormat="1" applyFont="1" applyFill="1" applyBorder="1" applyAlignment="1">
      <alignment/>
    </xf>
    <xf numFmtId="0" fontId="0" fillId="0" borderId="0" xfId="0" applyFont="1" applyAlignment="1">
      <alignment horizontal="centerContinuous"/>
    </xf>
    <xf numFmtId="170" fontId="1" fillId="0" borderId="0" xfId="0" applyNumberFormat="1" applyFont="1" applyBorder="1" applyAlignment="1">
      <alignment horizontal="right" vertical="center" indent="1"/>
    </xf>
    <xf numFmtId="170" fontId="1" fillId="0" borderId="0" xfId="0" applyNumberFormat="1" applyFont="1" applyFill="1" applyBorder="1" applyAlignment="1">
      <alignment horizontal="right" vertical="center" indent="1"/>
    </xf>
    <xf numFmtId="170" fontId="0" fillId="0" borderId="0" xfId="0" applyNumberFormat="1" applyFont="1" applyBorder="1" applyAlignment="1">
      <alignment horizontal="right" vertical="center" indent="1"/>
    </xf>
    <xf numFmtId="170" fontId="0" fillId="0" borderId="0" xfId="0" applyNumberFormat="1" applyFont="1" applyFill="1" applyBorder="1" applyAlignment="1">
      <alignment horizontal="right" vertical="center" indent="1"/>
    </xf>
    <xf numFmtId="170" fontId="0" fillId="0" borderId="10" xfId="0" applyNumberFormat="1" applyFont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2"/>
    </xf>
    <xf numFmtId="3" fontId="0" fillId="0" borderId="0" xfId="0" applyNumberFormat="1" applyFont="1" applyFill="1" applyBorder="1" applyAlignment="1">
      <alignment horizontal="right" vertical="center" indent="2"/>
    </xf>
    <xf numFmtId="3" fontId="0" fillId="0" borderId="10" xfId="0" applyNumberFormat="1" applyFont="1" applyBorder="1" applyAlignment="1">
      <alignment horizontal="right" vertical="center" indent="2"/>
    </xf>
    <xf numFmtId="3" fontId="0" fillId="0" borderId="10" xfId="0" applyNumberFormat="1" applyFont="1" applyFill="1" applyBorder="1" applyAlignment="1">
      <alignment horizontal="right" vertical="center" indent="2"/>
    </xf>
    <xf numFmtId="3" fontId="1" fillId="0" borderId="0" xfId="0" applyNumberFormat="1" applyFont="1" applyAlignment="1">
      <alignment horizontal="right" vertical="center" indent="2"/>
    </xf>
    <xf numFmtId="0" fontId="0" fillId="0" borderId="0" xfId="0" applyAlignment="1">
      <alignment horizontal="left" wrapText="1" indent="2"/>
    </xf>
    <xf numFmtId="0" fontId="0" fillId="0" borderId="0" xfId="0" applyAlignment="1">
      <alignment horizontal="left" wrapText="1" indent="3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otal" xfId="101"/>
    <cellStyle name="Total 2" xfId="102"/>
    <cellStyle name="Warning Text" xfId="103"/>
    <cellStyle name="Warning 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slf-dqs/pages.cfm" TargetMode="External" /><Relationship Id="rId2" Type="http://schemas.openxmlformats.org/officeDocument/2006/relationships/hyperlink" Target="http://www.whitehouse.gov/omb/budget/Historicals" TargetMode="Externa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slf-dqs/pages.cfm" TargetMode="External" /><Relationship Id="rId2" Type="http://schemas.openxmlformats.org/officeDocument/2006/relationships/hyperlink" Target="http://www.gpoaccess.gov/usbudget/fy10/sheets/hist02z1.xls" TargetMode="Externa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slf-dqs/pages.cfm" TargetMode="External" /><Relationship Id="rId2" Type="http://schemas.openxmlformats.org/officeDocument/2006/relationships/hyperlink" Target="http://www.gpoaccess.gov/usbudget/fy10/sheets/hist02z1.xls" TargetMode="Externa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slf-dqs/pages.cfm" TargetMode="External" /><Relationship Id="rId2" Type="http://schemas.openxmlformats.org/officeDocument/2006/relationships/hyperlink" Target="http://www.gpoaccess.gov/usbudget/fy10/sheets/hist02z1.xls" TargetMode="Externa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slf-dqs/pages.cfm" TargetMode="External" /><Relationship Id="rId2" Type="http://schemas.openxmlformats.org/officeDocument/2006/relationships/hyperlink" Target="http://www.gpoaccess.gov/usbudget/fy10/sheets/hist02z1.xls" TargetMode="External" /><Relationship Id="rId3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slf-dqs/pages.cfm" TargetMode="External" /><Relationship Id="rId2" Type="http://schemas.openxmlformats.org/officeDocument/2006/relationships/hyperlink" Target="http://www.gpoaccess.gov/usbudget/fy10/sheets/hist02z1.xls" TargetMode="Externa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slf-dqs/pages.cfm" TargetMode="External" /><Relationship Id="rId2" Type="http://schemas.openxmlformats.org/officeDocument/2006/relationships/hyperlink" Target="http://www.gpoaccess.gov/usbudget/fy10/sheets/hist02z1.xls" TargetMode="Externa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43024</v>
      </c>
    </row>
    <row r="2" ht="12.75" customHeight="1">
      <c r="A2" s="26"/>
    </row>
    <row r="3" spans="1:4" ht="12.75" customHeight="1">
      <c r="A3" s="16" t="s">
        <v>63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3249887</v>
      </c>
      <c r="C10" s="32">
        <v>1532639</v>
      </c>
      <c r="D10" s="32">
        <v>1052861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3249887</v>
      </c>
      <c r="C12" s="31">
        <v>911042.787</v>
      </c>
      <c r="D12" s="32">
        <v>655977.117</v>
      </c>
    </row>
    <row r="13" spans="1:4" ht="12.75" customHeight="1">
      <c r="A13" s="1" t="s">
        <v>7</v>
      </c>
      <c r="B13" s="34"/>
      <c r="C13" s="33">
        <v>15303.43</v>
      </c>
      <c r="D13" s="34">
        <v>472741.906</v>
      </c>
    </row>
    <row r="14" spans="1:4" ht="12.75" customHeight="1">
      <c r="A14" s="1" t="s">
        <v>5</v>
      </c>
      <c r="B14" s="34"/>
      <c r="C14" s="33">
        <v>431154.042</v>
      </c>
      <c r="D14" s="34">
        <v>113590.12</v>
      </c>
    </row>
    <row r="15" spans="1:4" ht="12.75" customHeight="1">
      <c r="A15" s="2" t="s">
        <v>6</v>
      </c>
      <c r="B15" s="34"/>
      <c r="C15" s="33">
        <v>286383.078</v>
      </c>
      <c r="D15" s="34">
        <v>81806.193</v>
      </c>
    </row>
    <row r="16" spans="1:4" ht="12.75" customHeight="1">
      <c r="A16" s="2" t="s">
        <v>36</v>
      </c>
      <c r="B16" s="34">
        <v>98279</v>
      </c>
      <c r="C16" s="33">
        <v>144770.964</v>
      </c>
      <c r="D16" s="34">
        <v>31783.927</v>
      </c>
    </row>
    <row r="17" spans="1:4" ht="12.75" customHeight="1">
      <c r="A17" s="1" t="s">
        <v>8</v>
      </c>
      <c r="B17" s="34">
        <v>1540802</v>
      </c>
      <c r="C17" s="33">
        <v>336234.183</v>
      </c>
      <c r="D17" s="34">
        <v>31625.384</v>
      </c>
    </row>
    <row r="18" spans="1:4" ht="12.75" customHeight="1">
      <c r="A18" s="1" t="s">
        <v>9</v>
      </c>
      <c r="B18" s="34">
        <v>343797</v>
      </c>
      <c r="C18" s="33">
        <v>48655.836</v>
      </c>
      <c r="D18" s="34">
        <v>8551.018</v>
      </c>
    </row>
    <row r="19" spans="1:4" ht="12.75" customHeight="1">
      <c r="A19" s="1" t="s">
        <v>10</v>
      </c>
      <c r="B19" s="34"/>
      <c r="C19" s="33">
        <v>24488.242</v>
      </c>
      <c r="D19" s="34">
        <v>1929.086</v>
      </c>
    </row>
    <row r="20" spans="1:4" ht="12.75" customHeight="1">
      <c r="A20" s="1" t="s">
        <v>35</v>
      </c>
      <c r="B20" s="34">
        <v>1065257</v>
      </c>
      <c r="C20" s="33"/>
      <c r="D20" s="34"/>
    </row>
    <row r="21" spans="1:4" ht="12.75" customHeight="1">
      <c r="A21" s="1" t="s">
        <v>11</v>
      </c>
      <c r="B21" s="34">
        <v>201752</v>
      </c>
      <c r="C21" s="34">
        <v>55207</v>
      </c>
      <c r="D21" s="34">
        <v>27540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643887</v>
      </c>
      <c r="D23" s="40">
        <v>550220</v>
      </c>
    </row>
    <row r="24" spans="1:4" ht="12.75" customHeight="1">
      <c r="A24" s="13" t="s">
        <v>31</v>
      </c>
      <c r="B24" s="33"/>
      <c r="C24" s="36">
        <v>337039.464</v>
      </c>
      <c r="D24" s="37">
        <v>358388.629</v>
      </c>
    </row>
    <row r="25" spans="1:4" ht="12.75" customHeight="1">
      <c r="A25" s="13" t="s">
        <v>12</v>
      </c>
      <c r="B25" s="33"/>
      <c r="C25" s="36">
        <v>14714.935</v>
      </c>
      <c r="D25" s="37">
        <v>151939.088</v>
      </c>
    </row>
    <row r="26" spans="1:4" ht="12.75" customHeight="1">
      <c r="A26" s="14" t="s">
        <v>13</v>
      </c>
      <c r="B26" s="33"/>
      <c r="C26" s="36">
        <v>7576.058</v>
      </c>
      <c r="D26" s="37">
        <v>1396.923</v>
      </c>
    </row>
    <row r="27" spans="1:4" ht="12.75" customHeight="1">
      <c r="A27" s="15" t="s">
        <v>14</v>
      </c>
      <c r="B27" s="35"/>
      <c r="C27" s="38">
        <v>284556.385</v>
      </c>
      <c r="D27" s="39">
        <v>38495.317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.75">
      <c r="A32" s="19" t="s">
        <v>18</v>
      </c>
    </row>
    <row r="33" ht="12.75">
      <c r="A33" s="20" t="s">
        <v>58</v>
      </c>
    </row>
    <row r="34" ht="12.75">
      <c r="A34" s="20" t="s">
        <v>32</v>
      </c>
    </row>
    <row r="35" ht="12.75">
      <c r="A35" s="22" t="s">
        <v>53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2" t="s">
        <v>71</v>
      </c>
      <c r="B38" s="42"/>
      <c r="C38" s="42"/>
      <c r="D38" s="42"/>
    </row>
    <row r="39" spans="1:4" ht="12.75" customHeight="1">
      <c r="A39" s="42"/>
      <c r="B39" s="42"/>
      <c r="C39" s="42"/>
      <c r="D39" s="42"/>
    </row>
    <row r="40" spans="1:4" ht="12.75" customHeight="1">
      <c r="A40" s="42"/>
      <c r="B40" s="42"/>
      <c r="C40" s="42"/>
      <c r="D40" s="42"/>
    </row>
    <row r="41" spans="1:4" ht="12.75" customHeight="1">
      <c r="A41" s="42"/>
      <c r="B41" s="42"/>
      <c r="C41" s="42"/>
      <c r="D41" s="42"/>
    </row>
    <row r="42" spans="1:4" ht="12.75" customHeight="1">
      <c r="A42" s="42"/>
      <c r="B42" s="42"/>
      <c r="C42" s="42"/>
      <c r="D42" s="42"/>
    </row>
  </sheetData>
  <sheetProtection/>
  <mergeCells count="1">
    <mergeCell ref="A38:D42"/>
  </mergeCells>
  <hyperlinks>
    <hyperlink ref="A35" r:id="rId1" display="http://www.whitehouse.gov/omb/budget/Historicals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:D43"/>
  <sheetViews>
    <sheetView showGridLines="0" zoomScalePageLayoutView="0" workbookViewId="0" topLeftCell="A1">
      <selection activeCell="A2" sqref="A2:IV2"/>
    </sheetView>
  </sheetViews>
  <sheetFormatPr defaultColWidth="9.140625" defaultRowHeight="12.75"/>
  <cols>
    <col min="1" max="1" width="32.00390625" style="0" customWidth="1"/>
    <col min="2" max="4" width="14.28125" style="0" customWidth="1"/>
  </cols>
  <sheetData>
    <row r="1" ht="12.75">
      <c r="A1" s="26">
        <v>40889</v>
      </c>
    </row>
    <row r="2" ht="12.75">
      <c r="A2" s="26"/>
    </row>
    <row r="3" spans="1:4" ht="12.75" customHeight="1">
      <c r="A3" s="16" t="s">
        <v>30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>
      <c r="A9" s="1" t="s">
        <v>0</v>
      </c>
      <c r="B9" s="1"/>
      <c r="C9" s="1" t="s">
        <v>0</v>
      </c>
      <c r="D9" s="1" t="s">
        <v>0</v>
      </c>
    </row>
    <row r="10" spans="1:4" ht="12.75">
      <c r="A10" s="5" t="s">
        <v>29</v>
      </c>
      <c r="B10" s="23">
        <f>B12</f>
        <v>2406869</v>
      </c>
      <c r="C10" s="27">
        <f>C12+C24+C27</f>
        <v>1333716.2400000002</v>
      </c>
      <c r="D10" s="27">
        <f>D12+D24+D27</f>
        <v>823823.587</v>
      </c>
    </row>
    <row r="11" spans="1:4" ht="12.75">
      <c r="A11" s="1"/>
      <c r="B11" s="23"/>
      <c r="C11" s="23"/>
      <c r="D11" s="27"/>
    </row>
    <row r="12" spans="1:4" ht="12.75">
      <c r="A12" s="5" t="s">
        <v>15</v>
      </c>
      <c r="B12" s="23">
        <v>2406869</v>
      </c>
      <c r="C12" s="23">
        <v>715973.17</v>
      </c>
      <c r="D12" s="27">
        <v>489693.462</v>
      </c>
    </row>
    <row r="13" spans="1:4" ht="12.75">
      <c r="A13" s="1" t="s">
        <v>7</v>
      </c>
      <c r="B13" s="24"/>
      <c r="C13" s="24">
        <v>12283.609</v>
      </c>
      <c r="D13" s="28">
        <v>352275.39</v>
      </c>
    </row>
    <row r="14" spans="1:4" ht="12.75" customHeight="1">
      <c r="A14" s="1" t="s">
        <v>5</v>
      </c>
      <c r="B14" s="24"/>
      <c r="C14" s="24">
        <v>337948.927</v>
      </c>
      <c r="D14" s="28">
        <v>79785.598</v>
      </c>
    </row>
    <row r="15" spans="1:4" ht="12.75">
      <c r="A15" s="2" t="s">
        <v>6</v>
      </c>
      <c r="B15" s="24"/>
      <c r="C15" s="24">
        <v>229630.169</v>
      </c>
      <c r="D15" s="28">
        <v>56198.96</v>
      </c>
    </row>
    <row r="16" spans="1:4" ht="12.75">
      <c r="A16" s="2" t="s">
        <v>36</v>
      </c>
      <c r="B16" s="24">
        <v>73961</v>
      </c>
      <c r="C16" s="24">
        <v>108318.758</v>
      </c>
      <c r="D16" s="28">
        <v>23586.638</v>
      </c>
    </row>
    <row r="17" spans="1:4" ht="12.75">
      <c r="A17" s="1" t="s">
        <v>8</v>
      </c>
      <c r="B17" s="24">
        <v>1043908</v>
      </c>
      <c r="C17" s="24">
        <v>245645.917</v>
      </c>
      <c r="D17" s="28">
        <v>23021.215</v>
      </c>
    </row>
    <row r="18" spans="1:4" ht="12.75">
      <c r="A18" s="1" t="s">
        <v>9</v>
      </c>
      <c r="B18" s="24">
        <v>353915</v>
      </c>
      <c r="C18" s="24">
        <v>47469.135</v>
      </c>
      <c r="D18" s="28">
        <v>5611.613</v>
      </c>
    </row>
    <row r="19" spans="1:4" ht="12.75">
      <c r="A19" s="1" t="s">
        <v>10</v>
      </c>
      <c r="B19" s="24"/>
      <c r="C19" s="24">
        <v>18996.711</v>
      </c>
      <c r="D19" s="28">
        <v>1489.888</v>
      </c>
    </row>
    <row r="20" spans="1:4" ht="12.75">
      <c r="A20" s="1" t="s">
        <v>35</v>
      </c>
      <c r="B20" s="24">
        <v>837821</v>
      </c>
      <c r="C20" s="28"/>
      <c r="D20" s="28"/>
    </row>
    <row r="21" spans="1:4" ht="12.75">
      <c r="A21" s="1" t="s">
        <v>11</v>
      </c>
      <c r="B21" s="24">
        <v>97264</v>
      </c>
      <c r="C21" s="24">
        <v>53628.871</v>
      </c>
      <c r="D21" s="24">
        <v>27509.758</v>
      </c>
    </row>
    <row r="22" spans="2:4" ht="12.75">
      <c r="B22" s="24"/>
      <c r="C22" s="24"/>
      <c r="D22" s="28"/>
    </row>
    <row r="23" spans="1:4" ht="12.75">
      <c r="A23" s="7" t="s">
        <v>19</v>
      </c>
      <c r="B23" s="23"/>
      <c r="C23" s="27">
        <f>SUM(C24:C27)</f>
        <v>639034.862</v>
      </c>
      <c r="D23" s="27">
        <f>SUM(D24:D27)</f>
        <v>444474.229</v>
      </c>
    </row>
    <row r="24" spans="1:4" ht="12.75">
      <c r="A24" s="13" t="s">
        <v>31</v>
      </c>
      <c r="B24" s="24"/>
      <c r="C24" s="24">
        <v>255519.842</v>
      </c>
      <c r="D24" s="28">
        <v>283312.935</v>
      </c>
    </row>
    <row r="25" spans="1:4" ht="12.75">
      <c r="A25" s="13" t="s">
        <v>12</v>
      </c>
      <c r="B25" s="24"/>
      <c r="C25" s="24">
        <v>15816.555</v>
      </c>
      <c r="D25" s="28">
        <v>109396.778</v>
      </c>
    </row>
    <row r="26" spans="1:4" ht="12.75">
      <c r="A26" s="14" t="s">
        <v>13</v>
      </c>
      <c r="B26" s="24"/>
      <c r="C26" s="24">
        <v>5475.237</v>
      </c>
      <c r="D26" s="28">
        <v>947.326</v>
      </c>
    </row>
    <row r="27" spans="1:4" ht="12.75">
      <c r="A27" s="15" t="s">
        <v>14</v>
      </c>
      <c r="B27" s="25"/>
      <c r="C27" s="25">
        <v>362223.228</v>
      </c>
      <c r="D27" s="29">
        <v>50817.19</v>
      </c>
    </row>
    <row r="28" ht="12.75">
      <c r="D28" s="18"/>
    </row>
    <row r="29" ht="12.75">
      <c r="A29" s="21" t="s">
        <v>22</v>
      </c>
    </row>
    <row r="30" ht="12.75">
      <c r="A30" s="21" t="s">
        <v>28</v>
      </c>
    </row>
    <row r="32" ht="12.75">
      <c r="A32" s="19" t="s">
        <v>18</v>
      </c>
    </row>
    <row r="33" ht="12.75">
      <c r="A33" s="20" t="s">
        <v>52</v>
      </c>
    </row>
    <row r="34" ht="12.75">
      <c r="A34" s="20" t="s">
        <v>32</v>
      </c>
    </row>
    <row r="35" ht="12.75">
      <c r="A35" s="22" t="s">
        <v>53</v>
      </c>
    </row>
    <row r="36" ht="12.75">
      <c r="A36" s="22"/>
    </row>
    <row r="37" ht="12.75">
      <c r="A37" t="s">
        <v>17</v>
      </c>
    </row>
    <row r="38" ht="12.75">
      <c r="A38" s="6" t="s">
        <v>27</v>
      </c>
    </row>
    <row r="39" ht="12.75">
      <c r="A39" s="22" t="s">
        <v>26</v>
      </c>
    </row>
    <row r="40" ht="12.75">
      <c r="A40" s="6" t="s">
        <v>33</v>
      </c>
    </row>
    <row r="41" ht="12.75">
      <c r="A41" s="6" t="s">
        <v>34</v>
      </c>
    </row>
    <row r="42" ht="12.75">
      <c r="A42" s="6" t="s">
        <v>54</v>
      </c>
    </row>
    <row r="43" ht="12.75">
      <c r="A43" s="6"/>
    </row>
  </sheetData>
  <sheetProtection/>
  <hyperlinks>
    <hyperlink ref="A39" r:id="rId1" display="http://www.taxpolicycenter.org/slf-dqs/pages.cfm"/>
    <hyperlink ref="A35" r:id="rId2" display="http://www.whitehouse.gov/omb/budget/Historicals"/>
  </hyperlinks>
  <printOptions horizontalCentered="1"/>
  <pageMargins left="0.75" right="0.75" top="1" bottom="1" header="0.5" footer="0.5"/>
  <pageSetup horizontalDpi="600" verticalDpi="600" orientation="portrait"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H42"/>
  <sheetViews>
    <sheetView showGridLines="0" zoomScalePageLayoutView="0" workbookViewId="0" topLeftCell="A7">
      <selection activeCell="A2" sqref="A2:IV2"/>
    </sheetView>
  </sheetViews>
  <sheetFormatPr defaultColWidth="9.140625" defaultRowHeight="12.75"/>
  <cols>
    <col min="1" max="1" width="32.00390625" style="0" customWidth="1"/>
    <col min="2" max="4" width="14.28125" style="0" customWidth="1"/>
  </cols>
  <sheetData>
    <row r="1" ht="12.75">
      <c r="A1" s="26">
        <v>40475</v>
      </c>
    </row>
    <row r="2" ht="12.75">
      <c r="A2" s="26"/>
    </row>
    <row r="3" spans="1:4" ht="12.75" customHeight="1">
      <c r="A3" s="16" t="s">
        <v>25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>
      <c r="A9" s="1" t="s">
        <v>0</v>
      </c>
      <c r="B9" s="1"/>
      <c r="C9" s="1" t="s">
        <v>0</v>
      </c>
      <c r="D9" s="1" t="s">
        <v>0</v>
      </c>
    </row>
    <row r="10" spans="1:4" ht="12.75">
      <c r="A10" s="5" t="s">
        <v>29</v>
      </c>
      <c r="B10" s="23">
        <v>2153859</v>
      </c>
      <c r="C10" s="27">
        <f>C12+C24+C27</f>
        <v>1214930.551</v>
      </c>
      <c r="D10" s="27">
        <f>D12+D24+D27</f>
        <v>755449.645</v>
      </c>
    </row>
    <row r="11" spans="1:4" ht="12.75">
      <c r="A11" s="1"/>
      <c r="B11" s="23"/>
      <c r="C11" s="23"/>
      <c r="D11" s="27"/>
    </row>
    <row r="12" spans="1:4" ht="12.75">
      <c r="A12" s="5" t="s">
        <v>15</v>
      </c>
      <c r="B12" s="23">
        <v>2153859</v>
      </c>
      <c r="C12" s="23">
        <v>650611.855</v>
      </c>
      <c r="D12" s="27">
        <v>447900.824</v>
      </c>
    </row>
    <row r="13" spans="1:4" ht="12.75">
      <c r="A13" s="1" t="s">
        <v>7</v>
      </c>
      <c r="B13" s="24"/>
      <c r="C13" s="24">
        <v>11342.167</v>
      </c>
      <c r="D13" s="28">
        <v>324436.835</v>
      </c>
    </row>
    <row r="14" spans="1:4" ht="12.75" customHeight="1">
      <c r="A14" s="1" t="s">
        <v>5</v>
      </c>
      <c r="B14" s="24"/>
      <c r="C14" s="24">
        <v>312584.453</v>
      </c>
      <c r="D14" s="28">
        <v>71681.713</v>
      </c>
    </row>
    <row r="15" spans="1:4" ht="12.75">
      <c r="A15" s="2" t="s">
        <v>6</v>
      </c>
      <c r="B15" s="24"/>
      <c r="C15" s="24">
        <v>212920.979</v>
      </c>
      <c r="D15" s="28">
        <v>50030.859</v>
      </c>
    </row>
    <row r="16" spans="1:4" ht="12.75">
      <c r="A16" s="2" t="s">
        <v>36</v>
      </c>
      <c r="B16" s="24">
        <v>73094</v>
      </c>
      <c r="C16" s="24">
        <v>99663.474</v>
      </c>
      <c r="D16" s="28">
        <v>21650.854</v>
      </c>
    </row>
    <row r="17" spans="1:4" ht="12.75">
      <c r="A17" s="1" t="s">
        <v>8</v>
      </c>
      <c r="B17" s="24">
        <v>927222</v>
      </c>
      <c r="C17" s="24">
        <v>221597.486</v>
      </c>
      <c r="D17" s="28">
        <v>20675.556</v>
      </c>
    </row>
    <row r="18" spans="1:8" ht="12.75">
      <c r="A18" s="1" t="s">
        <v>9</v>
      </c>
      <c r="B18" s="24">
        <v>278282</v>
      </c>
      <c r="C18" s="24">
        <v>38690.976</v>
      </c>
      <c r="D18" s="28">
        <v>4564.736</v>
      </c>
      <c r="H18" t="s">
        <v>42</v>
      </c>
    </row>
    <row r="19" spans="1:8" ht="12.75">
      <c r="A19" s="1" t="s">
        <v>10</v>
      </c>
      <c r="B19" s="24"/>
      <c r="C19" s="24">
        <v>18220.765</v>
      </c>
      <c r="D19" s="28">
        <v>1435.202</v>
      </c>
      <c r="H19" t="s">
        <v>42</v>
      </c>
    </row>
    <row r="20" spans="1:4" ht="12.75">
      <c r="A20" s="1" t="s">
        <v>35</v>
      </c>
      <c r="B20" s="24">
        <v>794125</v>
      </c>
      <c r="C20" s="24"/>
      <c r="D20" s="28"/>
    </row>
    <row r="21" spans="1:4" ht="12.75">
      <c r="A21" s="1" t="s">
        <v>11</v>
      </c>
      <c r="B21" s="24">
        <f>B12-SUM(B16:B18,B20)</f>
        <v>81136</v>
      </c>
      <c r="C21" s="24">
        <v>48176.008</v>
      </c>
      <c r="D21" s="24">
        <v>25106.782</v>
      </c>
    </row>
    <row r="22" spans="2:8" ht="12.75">
      <c r="B22" s="24"/>
      <c r="C22" s="24"/>
      <c r="D22" s="28"/>
      <c r="H22" t="s">
        <v>42</v>
      </c>
    </row>
    <row r="23" spans="1:8" ht="12.75">
      <c r="A23" s="7" t="s">
        <v>19</v>
      </c>
      <c r="B23" s="23"/>
      <c r="C23" s="27">
        <f>SUM(C24:C27)</f>
        <v>584065.583</v>
      </c>
      <c r="D23" s="27">
        <f>SUM(D24:D27)</f>
        <v>407409.966</v>
      </c>
      <c r="H23" t="s">
        <v>42</v>
      </c>
    </row>
    <row r="24" spans="1:4" ht="12.75">
      <c r="A24" s="13" t="s">
        <v>31</v>
      </c>
      <c r="B24" s="24"/>
      <c r="C24" s="24">
        <v>228496.939</v>
      </c>
      <c r="D24" s="28">
        <v>260466.277</v>
      </c>
    </row>
    <row r="25" spans="1:4" ht="12.75">
      <c r="A25" s="13" t="s">
        <v>12</v>
      </c>
      <c r="B25" s="24"/>
      <c r="C25" s="24">
        <v>14628.425</v>
      </c>
      <c r="D25" s="28">
        <v>98989.302</v>
      </c>
    </row>
    <row r="26" spans="1:4" ht="12.75">
      <c r="A26" s="14" t="s">
        <v>13</v>
      </c>
      <c r="B26" s="24"/>
      <c r="C26" s="24">
        <v>5118.462</v>
      </c>
      <c r="D26" s="28">
        <v>871.843</v>
      </c>
    </row>
    <row r="27" spans="1:4" ht="12.75">
      <c r="A27" s="15" t="s">
        <v>14</v>
      </c>
      <c r="B27" s="25"/>
      <c r="C27" s="25">
        <v>335821.757</v>
      </c>
      <c r="D27" s="29">
        <v>47082.544</v>
      </c>
    </row>
    <row r="28" ht="12.75">
      <c r="D28" s="18"/>
    </row>
    <row r="29" ht="12.75">
      <c r="A29" s="21" t="s">
        <v>22</v>
      </c>
    </row>
    <row r="30" ht="12.75">
      <c r="A30" s="21" t="s">
        <v>28</v>
      </c>
    </row>
    <row r="32" ht="12.75">
      <c r="A32" s="19" t="s">
        <v>18</v>
      </c>
    </row>
    <row r="33" ht="12.75">
      <c r="A33" s="20" t="s">
        <v>38</v>
      </c>
    </row>
    <row r="34" ht="12.75">
      <c r="A34" s="20" t="s">
        <v>32</v>
      </c>
    </row>
    <row r="35" ht="12.75">
      <c r="A35" s="22" t="s">
        <v>37</v>
      </c>
    </row>
    <row r="36" ht="12.75">
      <c r="A36" s="22"/>
    </row>
    <row r="37" ht="12.75">
      <c r="A37" t="s">
        <v>17</v>
      </c>
    </row>
    <row r="38" ht="12.75">
      <c r="A38" s="6" t="s">
        <v>27</v>
      </c>
    </row>
    <row r="39" ht="12.75">
      <c r="A39" s="22" t="s">
        <v>26</v>
      </c>
    </row>
    <row r="40" ht="12.75">
      <c r="A40" s="6" t="s">
        <v>33</v>
      </c>
    </row>
    <row r="41" ht="12.75">
      <c r="A41" s="6" t="s">
        <v>34</v>
      </c>
    </row>
    <row r="42" ht="12.75">
      <c r="A42" s="6" t="s">
        <v>50</v>
      </c>
    </row>
  </sheetData>
  <sheetProtection/>
  <hyperlinks>
    <hyperlink ref="A39" r:id="rId1" display="http://www.taxpolicycenter.org/slf-dqs/pages.cfm"/>
    <hyperlink ref="A35" r:id="rId2" display="http://www.gpoaccess.gov/usbudget/fy10/sheets/hist02z1.xls"/>
  </hyperlinks>
  <printOptions horizontalCentered="1"/>
  <pageMargins left="0.75" right="0.75" top="1" bottom="1" header="0.5" footer="0.5"/>
  <pageSetup horizontalDpi="600" verticalDpi="600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D41"/>
  <sheetViews>
    <sheetView showGridLines="0" zoomScalePageLayoutView="0" workbookViewId="0" topLeftCell="A1">
      <selection activeCell="B19" sqref="B19"/>
    </sheetView>
  </sheetViews>
  <sheetFormatPr defaultColWidth="9.140625" defaultRowHeight="12.75"/>
  <cols>
    <col min="1" max="1" width="32.00390625" style="0" customWidth="1"/>
    <col min="2" max="4" width="14.28125" style="0" customWidth="1"/>
  </cols>
  <sheetData>
    <row r="1" ht="12.75">
      <c r="A1" s="26">
        <v>40191</v>
      </c>
    </row>
    <row r="2" spans="1:4" ht="12.75" customHeight="1">
      <c r="A2" s="16" t="s">
        <v>24</v>
      </c>
      <c r="B2" s="17"/>
      <c r="C2" s="17"/>
      <c r="D2" s="17"/>
    </row>
    <row r="3" spans="1:4" ht="12.75" customHeight="1">
      <c r="A3" s="30" t="s">
        <v>48</v>
      </c>
      <c r="B3" s="17"/>
      <c r="C3" s="17"/>
      <c r="D3" s="17"/>
    </row>
    <row r="4" spans="1:4" ht="12.75" customHeight="1" thickBot="1">
      <c r="A4" s="8"/>
      <c r="B4" s="9"/>
      <c r="C4" s="9"/>
      <c r="D4" s="10"/>
    </row>
    <row r="5" spans="1:4" ht="12.75" customHeight="1" thickTop="1">
      <c r="A5" s="3" t="s">
        <v>0</v>
      </c>
      <c r="B5" s="11" t="s">
        <v>16</v>
      </c>
      <c r="C5" s="11" t="s">
        <v>1</v>
      </c>
      <c r="D5" s="11" t="s">
        <v>2</v>
      </c>
    </row>
    <row r="6" spans="1:4" ht="12.75" customHeight="1">
      <c r="A6" s="3"/>
      <c r="B6" s="11" t="s">
        <v>3</v>
      </c>
      <c r="C6" s="11" t="s">
        <v>3</v>
      </c>
      <c r="D6" s="11" t="s">
        <v>3</v>
      </c>
    </row>
    <row r="7" spans="1:4" ht="12.75" customHeight="1">
      <c r="A7" s="4" t="s">
        <v>0</v>
      </c>
      <c r="B7" s="12" t="s">
        <v>4</v>
      </c>
      <c r="C7" s="12" t="s">
        <v>4</v>
      </c>
      <c r="D7" s="12" t="s">
        <v>21</v>
      </c>
    </row>
    <row r="8" spans="1:4" ht="12.75">
      <c r="A8" s="1" t="s">
        <v>0</v>
      </c>
      <c r="B8" s="1"/>
      <c r="C8" s="1" t="s">
        <v>0</v>
      </c>
      <c r="D8" s="1" t="s">
        <v>0</v>
      </c>
    </row>
    <row r="9" spans="1:4" ht="12.75">
      <c r="A9" s="5" t="s">
        <v>29</v>
      </c>
      <c r="B9" s="23">
        <f>B11</f>
        <v>1880279</v>
      </c>
      <c r="C9" s="27">
        <f>C11+C23+C26</f>
        <v>1174602.036</v>
      </c>
      <c r="D9" s="27">
        <f>D11+D23+D26</f>
        <v>721510.638</v>
      </c>
    </row>
    <row r="10" spans="1:4" ht="12.75">
      <c r="A10" s="1"/>
      <c r="B10" s="23"/>
      <c r="C10" s="23"/>
      <c r="D10" s="27"/>
    </row>
    <row r="11" spans="1:4" ht="12.75">
      <c r="A11" s="5" t="s">
        <v>15</v>
      </c>
      <c r="B11" s="23">
        <v>1880279</v>
      </c>
      <c r="C11" s="23">
        <v>590404.186</v>
      </c>
      <c r="D11" s="27">
        <v>420141.385</v>
      </c>
    </row>
    <row r="12" spans="1:4" ht="12.75">
      <c r="A12" s="1" t="s">
        <v>7</v>
      </c>
      <c r="B12" s="24"/>
      <c r="C12" s="24">
        <v>10714.03</v>
      </c>
      <c r="D12" s="28">
        <v>307227.383</v>
      </c>
    </row>
    <row r="13" spans="1:4" ht="12.75" customHeight="1">
      <c r="A13" s="1" t="s">
        <v>5</v>
      </c>
      <c r="B13" s="24"/>
      <c r="C13" s="24">
        <v>293287.34</v>
      </c>
      <c r="D13" s="28">
        <v>67739.606</v>
      </c>
    </row>
    <row r="14" spans="1:4" ht="12.75">
      <c r="A14" s="2" t="s">
        <v>6</v>
      </c>
      <c r="B14" s="24"/>
      <c r="C14" s="24">
        <v>197948.848</v>
      </c>
      <c r="D14" s="28">
        <v>47393.665</v>
      </c>
    </row>
    <row r="15" spans="1:4" ht="12.75">
      <c r="A15" s="2" t="s">
        <v>36</v>
      </c>
      <c r="B15" s="24">
        <v>69855</v>
      </c>
      <c r="C15" s="24">
        <v>95338.492</v>
      </c>
      <c r="D15" s="28">
        <v>20345.941</v>
      </c>
    </row>
    <row r="16" spans="1:4" ht="12.75">
      <c r="A16" s="1" t="s">
        <v>8</v>
      </c>
      <c r="B16" s="24">
        <v>808959</v>
      </c>
      <c r="C16" s="24">
        <v>196255.135</v>
      </c>
      <c r="D16" s="28">
        <v>18959.634</v>
      </c>
    </row>
    <row r="17" spans="1:4" ht="12.75">
      <c r="A17" s="1" t="s">
        <v>9</v>
      </c>
      <c r="B17" s="24">
        <v>189371</v>
      </c>
      <c r="C17" s="24">
        <v>30229.037</v>
      </c>
      <c r="D17" s="28">
        <v>3486.756</v>
      </c>
    </row>
    <row r="18" spans="1:4" ht="12.75">
      <c r="A18" s="1" t="s">
        <v>10</v>
      </c>
      <c r="B18" s="24"/>
      <c r="C18" s="24">
        <v>17336.128</v>
      </c>
      <c r="D18" s="28">
        <v>1404.628</v>
      </c>
    </row>
    <row r="19" spans="1:4" ht="12.75">
      <c r="A19" s="1" t="s">
        <v>35</v>
      </c>
      <c r="B19" s="24">
        <v>733407</v>
      </c>
      <c r="C19" s="24"/>
      <c r="D19" s="28"/>
    </row>
    <row r="20" spans="1:4" ht="12.75">
      <c r="A20" s="1" t="s">
        <v>11</v>
      </c>
      <c r="B20" s="24">
        <f>B11-SUM(B15:B17,B19)</f>
        <v>78687</v>
      </c>
      <c r="C20" s="24">
        <v>42582.516</v>
      </c>
      <c r="D20" s="24">
        <v>21323.378</v>
      </c>
    </row>
    <row r="21" spans="2:4" ht="12.75">
      <c r="B21" s="24"/>
      <c r="C21" s="24"/>
      <c r="D21" s="28"/>
    </row>
    <row r="22" spans="1:4" ht="12.75">
      <c r="A22" s="7" t="s">
        <v>19</v>
      </c>
      <c r="B22" s="23"/>
      <c r="C22" s="27">
        <f>SUM(C23:C26)</f>
        <v>602893.466</v>
      </c>
      <c r="D22" s="27">
        <f>SUM(D23:D26)</f>
        <v>397604.509</v>
      </c>
    </row>
    <row r="23" spans="1:4" ht="12.75">
      <c r="A23" s="13" t="s">
        <v>31</v>
      </c>
      <c r="B23" s="24"/>
      <c r="C23" s="24">
        <v>208870.486</v>
      </c>
      <c r="D23" s="28">
        <v>244869.122</v>
      </c>
    </row>
    <row r="24" spans="1:4" ht="12.75">
      <c r="A24" s="13" t="s">
        <v>12</v>
      </c>
      <c r="B24" s="24"/>
      <c r="C24" s="24">
        <v>13754.913</v>
      </c>
      <c r="D24" s="28">
        <v>95403.35</v>
      </c>
    </row>
    <row r="25" spans="1:4" ht="12.75">
      <c r="A25" s="14" t="s">
        <v>13</v>
      </c>
      <c r="B25" s="24"/>
      <c r="C25" s="24">
        <v>4940.703</v>
      </c>
      <c r="D25" s="28">
        <v>831.906</v>
      </c>
    </row>
    <row r="26" spans="1:4" ht="12.75">
      <c r="A26" s="15" t="s">
        <v>14</v>
      </c>
      <c r="B26" s="25"/>
      <c r="C26" s="25">
        <v>375327.364</v>
      </c>
      <c r="D26" s="29">
        <v>56500.131</v>
      </c>
    </row>
    <row r="27" ht="12.75">
      <c r="D27" s="18"/>
    </row>
    <row r="28" ht="12.75">
      <c r="A28" s="21" t="s">
        <v>22</v>
      </c>
    </row>
    <row r="29" ht="12.75">
      <c r="A29" s="21" t="s">
        <v>28</v>
      </c>
    </row>
    <row r="31" ht="12.75">
      <c r="A31" s="19" t="s">
        <v>18</v>
      </c>
    </row>
    <row r="32" ht="12.75">
      <c r="A32" s="20" t="s">
        <v>38</v>
      </c>
    </row>
    <row r="33" ht="12.75">
      <c r="A33" s="20" t="s">
        <v>32</v>
      </c>
    </row>
    <row r="34" ht="12.75">
      <c r="A34" s="22" t="s">
        <v>37</v>
      </c>
    </row>
    <row r="35" ht="12.75">
      <c r="A35" s="22"/>
    </row>
    <row r="36" ht="12.75">
      <c r="A36" t="s">
        <v>17</v>
      </c>
    </row>
    <row r="37" ht="12.75">
      <c r="A37" s="6" t="s">
        <v>27</v>
      </c>
    </row>
    <row r="38" ht="12.75">
      <c r="A38" s="22" t="s">
        <v>26</v>
      </c>
    </row>
    <row r="39" ht="12.75">
      <c r="A39" s="6" t="s">
        <v>33</v>
      </c>
    </row>
    <row r="40" ht="12.75">
      <c r="A40" s="6" t="s">
        <v>34</v>
      </c>
    </row>
    <row r="41" ht="12.75">
      <c r="A41" s="6" t="s">
        <v>44</v>
      </c>
    </row>
  </sheetData>
  <sheetProtection/>
  <hyperlinks>
    <hyperlink ref="A38" r:id="rId1" display="http://www.taxpolicycenter.org/slf-dqs/pages.cfm"/>
    <hyperlink ref="A34" r:id="rId2" display="http://www.gpoaccess.gov/usbudget/fy10/sheets/hist02z1.xls"/>
  </hyperlinks>
  <printOptions horizontalCentered="1"/>
  <pageMargins left="0.75" right="0.75" top="1" bottom="1" header="0.5" footer="0.5"/>
  <pageSetup horizontalDpi="600" verticalDpi="600" orientation="portrait" r:id="rId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/>
  <dimension ref="A1:D41"/>
  <sheetViews>
    <sheetView showGridLines="0" zoomScalePageLayoutView="0" workbookViewId="0" topLeftCell="A1">
      <selection activeCell="B20" sqref="B20"/>
    </sheetView>
  </sheetViews>
  <sheetFormatPr defaultColWidth="9.140625" defaultRowHeight="12.75"/>
  <cols>
    <col min="1" max="1" width="32.00390625" style="0" customWidth="1"/>
    <col min="2" max="4" width="14.28125" style="0" customWidth="1"/>
  </cols>
  <sheetData>
    <row r="1" ht="12.75">
      <c r="A1" s="26">
        <v>40191</v>
      </c>
    </row>
    <row r="2" spans="1:4" ht="12.75" customHeight="1">
      <c r="A2" s="16" t="s">
        <v>23</v>
      </c>
      <c r="B2" s="17"/>
      <c r="C2" s="17"/>
      <c r="D2" s="17"/>
    </row>
    <row r="3" spans="1:4" ht="12.75" customHeight="1">
      <c r="A3" s="30" t="s">
        <v>48</v>
      </c>
      <c r="B3" s="17"/>
      <c r="C3" s="17"/>
      <c r="D3" s="17"/>
    </row>
    <row r="4" spans="1:4" ht="12.75" customHeight="1" thickBot="1">
      <c r="A4" s="8"/>
      <c r="B4" s="9"/>
      <c r="C4" s="9"/>
      <c r="D4" s="10"/>
    </row>
    <row r="5" spans="1:4" ht="12.75" customHeight="1" thickTop="1">
      <c r="A5" s="3" t="s">
        <v>0</v>
      </c>
      <c r="B5" s="11" t="s">
        <v>16</v>
      </c>
      <c r="C5" s="11" t="s">
        <v>1</v>
      </c>
      <c r="D5" s="11" t="s">
        <v>2</v>
      </c>
    </row>
    <row r="6" spans="1:4" ht="12.75" customHeight="1">
      <c r="A6" s="3"/>
      <c r="B6" s="11" t="s">
        <v>3</v>
      </c>
      <c r="C6" s="11" t="s">
        <v>3</v>
      </c>
      <c r="D6" s="11" t="s">
        <v>3</v>
      </c>
    </row>
    <row r="7" spans="1:4" ht="12.75" customHeight="1">
      <c r="A7" s="4" t="s">
        <v>0</v>
      </c>
      <c r="B7" s="12" t="s">
        <v>4</v>
      </c>
      <c r="C7" s="12" t="s">
        <v>4</v>
      </c>
      <c r="D7" s="12" t="s">
        <v>21</v>
      </c>
    </row>
    <row r="8" spans="1:4" ht="12.75">
      <c r="A8" s="1" t="s">
        <v>0</v>
      </c>
      <c r="B8" s="1"/>
      <c r="C8" s="1" t="s">
        <v>0</v>
      </c>
      <c r="D8" s="1" t="s">
        <v>0</v>
      </c>
    </row>
    <row r="9" spans="1:4" ht="12.75">
      <c r="A9" s="5" t="s">
        <v>29</v>
      </c>
      <c r="B9" s="23">
        <f>B11</f>
        <v>1782532</v>
      </c>
      <c r="C9" s="27">
        <f>C11+C23+C26</f>
        <v>917005.834</v>
      </c>
      <c r="D9" s="27">
        <f>D11+D23+D26</f>
        <v>632679.334</v>
      </c>
    </row>
    <row r="10" spans="1:4" ht="12.75">
      <c r="A10" s="1"/>
      <c r="B10" s="23"/>
      <c r="C10" s="23"/>
      <c r="D10" s="27"/>
    </row>
    <row r="11" spans="1:4" ht="12.75">
      <c r="A11" s="5" t="s">
        <v>15</v>
      </c>
      <c r="B11" s="23">
        <v>1782532</v>
      </c>
      <c r="C11" s="23">
        <v>548990.867</v>
      </c>
      <c r="D11" s="27">
        <v>389980.887</v>
      </c>
    </row>
    <row r="12" spans="1:4" ht="12.75">
      <c r="A12" s="1" t="s">
        <v>7</v>
      </c>
      <c r="B12" s="24"/>
      <c r="C12" s="24">
        <v>10470.51</v>
      </c>
      <c r="D12" s="28">
        <v>286212.675</v>
      </c>
    </row>
    <row r="13" spans="1:4" ht="12.75" customHeight="1">
      <c r="A13" s="1" t="s">
        <v>5</v>
      </c>
      <c r="B13" s="24"/>
      <c r="C13" s="24">
        <v>273811.221</v>
      </c>
      <c r="D13" s="28">
        <v>63975.346</v>
      </c>
    </row>
    <row r="14" spans="1:4" ht="12.75">
      <c r="A14" s="2" t="s">
        <v>6</v>
      </c>
      <c r="B14" s="24"/>
      <c r="C14" s="24">
        <v>184596.707</v>
      </c>
      <c r="D14" s="28">
        <v>44625.594</v>
      </c>
    </row>
    <row r="15" spans="1:4" ht="12.75">
      <c r="A15" s="2" t="s">
        <v>36</v>
      </c>
      <c r="B15" s="24">
        <v>67524</v>
      </c>
      <c r="C15" s="24">
        <v>89214.514</v>
      </c>
      <c r="D15" s="28">
        <v>19349.752</v>
      </c>
    </row>
    <row r="16" spans="1:4" ht="12.75">
      <c r="A16" s="1" t="s">
        <v>8</v>
      </c>
      <c r="B16" s="24">
        <v>793699</v>
      </c>
      <c r="C16" s="24">
        <v>181932.513</v>
      </c>
      <c r="D16" s="28">
        <v>17474.507</v>
      </c>
    </row>
    <row r="17" spans="1:4" ht="12.75">
      <c r="A17" s="1" t="s">
        <v>9</v>
      </c>
      <c r="B17" s="24">
        <v>131778</v>
      </c>
      <c r="C17" s="24">
        <v>28384.474</v>
      </c>
      <c r="D17" s="28">
        <v>2984.59</v>
      </c>
    </row>
    <row r="18" spans="1:4" ht="12.75">
      <c r="A18" s="1" t="s">
        <v>10</v>
      </c>
      <c r="B18" s="24"/>
      <c r="C18" s="24">
        <v>16009.467</v>
      </c>
      <c r="D18" s="28">
        <v>1369.575</v>
      </c>
    </row>
    <row r="19" spans="1:4" ht="12.75">
      <c r="A19" s="1" t="s">
        <v>35</v>
      </c>
      <c r="B19" s="24">
        <v>712978</v>
      </c>
      <c r="C19" s="24"/>
      <c r="D19" s="28"/>
    </row>
    <row r="20" spans="1:4" ht="12.75">
      <c r="A20" s="1" t="s">
        <v>11</v>
      </c>
      <c r="B20" s="24">
        <f>B11-SUM(B15:B17,B19)</f>
        <v>76553</v>
      </c>
      <c r="C20" s="24">
        <v>38382.682</v>
      </c>
      <c r="D20" s="24">
        <v>17964.194</v>
      </c>
    </row>
    <row r="21" spans="2:4" ht="12.75">
      <c r="B21" s="24"/>
      <c r="C21" s="24"/>
      <c r="D21" s="28"/>
    </row>
    <row r="22" spans="1:4" ht="12.75">
      <c r="A22" s="7" t="s">
        <v>19</v>
      </c>
      <c r="B22" s="23"/>
      <c r="C22" s="27">
        <f>SUM(C23:C26)</f>
        <v>385050.904</v>
      </c>
      <c r="D22" s="27">
        <f>SUM(D23:D26)</f>
        <v>334050.785</v>
      </c>
    </row>
    <row r="23" spans="1:4" ht="12.75">
      <c r="A23" s="13" t="s">
        <v>31</v>
      </c>
      <c r="B23" s="24"/>
      <c r="C23" s="24">
        <v>201741.108</v>
      </c>
      <c r="D23" s="28">
        <v>233235.331</v>
      </c>
    </row>
    <row r="24" spans="1:4" ht="12.75">
      <c r="A24" s="13" t="s">
        <v>12</v>
      </c>
      <c r="B24" s="24"/>
      <c r="C24" s="24">
        <v>12517.945</v>
      </c>
      <c r="D24" s="28">
        <v>90532.139</v>
      </c>
    </row>
    <row r="25" spans="1:4" ht="12.75">
      <c r="A25" s="14" t="s">
        <v>13</v>
      </c>
      <c r="B25" s="24"/>
      <c r="C25" s="24">
        <v>4517.992</v>
      </c>
      <c r="D25" s="28">
        <v>820.199</v>
      </c>
    </row>
    <row r="26" spans="1:4" ht="12.75">
      <c r="A26" s="15" t="s">
        <v>14</v>
      </c>
      <c r="B26" s="25"/>
      <c r="C26" s="25">
        <v>166273.859</v>
      </c>
      <c r="D26" s="29">
        <v>9463.116</v>
      </c>
    </row>
    <row r="27" ht="12.75">
      <c r="D27" s="18"/>
    </row>
    <row r="28" ht="12.75">
      <c r="A28" s="21" t="s">
        <v>22</v>
      </c>
    </row>
    <row r="29" ht="12.75">
      <c r="A29" s="21" t="s">
        <v>28</v>
      </c>
    </row>
    <row r="31" ht="12.75">
      <c r="A31" s="19" t="s">
        <v>18</v>
      </c>
    </row>
    <row r="32" ht="12.75">
      <c r="A32" s="20" t="s">
        <v>38</v>
      </c>
    </row>
    <row r="33" ht="12.75">
      <c r="A33" s="20" t="s">
        <v>32</v>
      </c>
    </row>
    <row r="34" ht="12.75">
      <c r="A34" s="22" t="s">
        <v>37</v>
      </c>
    </row>
    <row r="35" ht="12.75">
      <c r="A35" s="22"/>
    </row>
    <row r="36" ht="12.75">
      <c r="A36" t="s">
        <v>17</v>
      </c>
    </row>
    <row r="37" ht="12.75">
      <c r="A37" s="6" t="s">
        <v>27</v>
      </c>
    </row>
    <row r="38" ht="12.75">
      <c r="A38" s="22" t="s">
        <v>26</v>
      </c>
    </row>
    <row r="39" ht="12.75">
      <c r="A39" s="6" t="s">
        <v>33</v>
      </c>
    </row>
    <row r="40" ht="12.75">
      <c r="A40" s="6" t="s">
        <v>34</v>
      </c>
    </row>
    <row r="41" ht="12.75">
      <c r="A41" s="6" t="s">
        <v>45</v>
      </c>
    </row>
  </sheetData>
  <sheetProtection/>
  <hyperlinks>
    <hyperlink ref="A38" r:id="rId1" display="http://www.taxpolicycenter.org/slf-dqs/pages.cfm"/>
    <hyperlink ref="A34" r:id="rId2" display="http://www.gpoaccess.gov/usbudget/fy10/sheets/hist02z1.xls"/>
  </hyperlinks>
  <printOptions horizontalCentered="1"/>
  <pageMargins left="0.75" right="0.75" top="1" bottom="1" header="0.5" footer="0.5"/>
  <pageSetup horizontalDpi="600" verticalDpi="600" orientation="portrait" r:id="rId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D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4" width="14.28125" style="0" customWidth="1"/>
  </cols>
  <sheetData>
    <row r="1" ht="12.75">
      <c r="A1" s="26">
        <v>40191</v>
      </c>
    </row>
    <row r="2" spans="1:4" ht="12.75" customHeight="1">
      <c r="A2" s="16" t="s">
        <v>20</v>
      </c>
      <c r="B2" s="17"/>
      <c r="C2" s="17"/>
      <c r="D2" s="17"/>
    </row>
    <row r="3" spans="1:4" ht="12.75" customHeight="1">
      <c r="A3" s="30" t="s">
        <v>48</v>
      </c>
      <c r="B3" s="17"/>
      <c r="C3" s="17"/>
      <c r="D3" s="17"/>
    </row>
    <row r="4" spans="1:4" ht="12.75" customHeight="1" thickBot="1">
      <c r="A4" s="8"/>
      <c r="B4" s="9"/>
      <c r="C4" s="9"/>
      <c r="D4" s="10"/>
    </row>
    <row r="5" spans="1:4" ht="12.75" customHeight="1" thickTop="1">
      <c r="A5" s="3" t="s">
        <v>0</v>
      </c>
      <c r="B5" s="11" t="s">
        <v>16</v>
      </c>
      <c r="C5" s="11" t="s">
        <v>1</v>
      </c>
      <c r="D5" s="11" t="s">
        <v>2</v>
      </c>
    </row>
    <row r="6" spans="1:4" ht="12.75" customHeight="1">
      <c r="A6" s="3"/>
      <c r="B6" s="11" t="s">
        <v>3</v>
      </c>
      <c r="C6" s="11" t="s">
        <v>3</v>
      </c>
      <c r="D6" s="11" t="s">
        <v>3</v>
      </c>
    </row>
    <row r="7" spans="1:4" ht="12.75" customHeight="1">
      <c r="A7" s="4" t="s">
        <v>0</v>
      </c>
      <c r="B7" s="12" t="s">
        <v>4</v>
      </c>
      <c r="C7" s="12" t="s">
        <v>4</v>
      </c>
      <c r="D7" s="12" t="s">
        <v>21</v>
      </c>
    </row>
    <row r="8" spans="1:4" ht="12.75">
      <c r="A8" s="1" t="s">
        <v>0</v>
      </c>
      <c r="B8" s="1"/>
      <c r="C8" s="1" t="s">
        <v>0</v>
      </c>
      <c r="D8" s="1" t="s">
        <v>0</v>
      </c>
    </row>
    <row r="9" spans="1:4" ht="12.75">
      <c r="A9" s="5" t="s">
        <v>29</v>
      </c>
      <c r="B9" s="23">
        <f>B11</f>
        <v>1853395</v>
      </c>
      <c r="C9" s="27">
        <f>C11+C23+C26</f>
        <v>745388.431</v>
      </c>
      <c r="D9" s="27">
        <f>D11+D23+D26</f>
        <v>593239.739</v>
      </c>
    </row>
    <row r="10" spans="1:4" ht="12.75">
      <c r="A10" s="1"/>
      <c r="B10" s="23"/>
      <c r="C10" s="23"/>
      <c r="D10" s="27"/>
    </row>
    <row r="11" spans="1:4" ht="12.75">
      <c r="A11" s="5" t="s">
        <v>15</v>
      </c>
      <c r="B11" s="23">
        <v>1853395</v>
      </c>
      <c r="C11" s="23">
        <v>535191.161</v>
      </c>
      <c r="D11" s="27">
        <v>369909.641</v>
      </c>
    </row>
    <row r="12" spans="1:4" ht="12.75">
      <c r="A12" s="1" t="s">
        <v>7</v>
      </c>
      <c r="B12" s="24"/>
      <c r="C12" s="24">
        <v>9702.385</v>
      </c>
      <c r="D12" s="28">
        <v>269489.093</v>
      </c>
    </row>
    <row r="13" spans="1:4" ht="12.75" customHeight="1">
      <c r="A13" s="1" t="s">
        <v>5</v>
      </c>
      <c r="B13" s="24"/>
      <c r="C13" s="24">
        <v>262360.613</v>
      </c>
      <c r="D13" s="28">
        <v>61761.893</v>
      </c>
    </row>
    <row r="14" spans="1:4" ht="12.75">
      <c r="A14" s="2" t="s">
        <v>6</v>
      </c>
      <c r="B14" s="24"/>
      <c r="C14" s="24">
        <v>179665.257</v>
      </c>
      <c r="D14" s="28">
        <v>43321.43</v>
      </c>
    </row>
    <row r="15" spans="1:4" ht="12.75">
      <c r="A15" s="2" t="s">
        <v>36</v>
      </c>
      <c r="B15" s="24">
        <v>66989</v>
      </c>
      <c r="C15" s="24">
        <v>82695.356</v>
      </c>
      <c r="D15" s="28">
        <v>18440.463</v>
      </c>
    </row>
    <row r="16" spans="1:4" ht="12.75">
      <c r="A16" s="1" t="s">
        <v>8</v>
      </c>
      <c r="B16" s="24">
        <v>858345</v>
      </c>
      <c r="C16" s="24">
        <v>185646.573</v>
      </c>
      <c r="D16" s="28">
        <v>17185.681</v>
      </c>
    </row>
    <row r="17" spans="1:4" ht="12.75">
      <c r="A17" s="1" t="s">
        <v>9</v>
      </c>
      <c r="B17" s="24">
        <v>148044</v>
      </c>
      <c r="C17" s="24">
        <v>25123.137</v>
      </c>
      <c r="D17" s="28">
        <v>3028.725</v>
      </c>
    </row>
    <row r="18" spans="1:4" ht="12.75">
      <c r="A18" s="1" t="s">
        <v>10</v>
      </c>
      <c r="B18" s="24"/>
      <c r="C18" s="24">
        <v>15641.246</v>
      </c>
      <c r="D18" s="28">
        <v>1294.24</v>
      </c>
    </row>
    <row r="19" spans="1:4" ht="12.75">
      <c r="A19" s="1" t="s">
        <v>35</v>
      </c>
      <c r="B19" s="24">
        <v>700760</v>
      </c>
      <c r="C19" s="24"/>
      <c r="D19" s="28"/>
    </row>
    <row r="20" spans="1:4" ht="12.75">
      <c r="A20" s="1" t="s">
        <v>11</v>
      </c>
      <c r="B20" s="24">
        <f>B11-SUM(B15:B17,B19)</f>
        <v>79257</v>
      </c>
      <c r="C20" s="24">
        <v>36717.207</v>
      </c>
      <c r="D20" s="24">
        <v>17150.009</v>
      </c>
    </row>
    <row r="21" spans="2:4" ht="12.75">
      <c r="B21" s="24"/>
      <c r="C21" s="24"/>
      <c r="D21" s="28"/>
    </row>
    <row r="22" spans="1:4" ht="12.75">
      <c r="A22" s="7" t="s">
        <v>19</v>
      </c>
      <c r="B22" s="23"/>
      <c r="C22" s="27">
        <f>SUM(C23:C26)</f>
        <v>226420.51599999997</v>
      </c>
      <c r="D22" s="27">
        <f>SUM(D23:D26)</f>
        <v>314524.05600000004</v>
      </c>
    </row>
    <row r="23" spans="1:4" ht="12.75">
      <c r="A23" s="13" t="s">
        <v>31</v>
      </c>
      <c r="B23" s="24"/>
      <c r="C23" s="24">
        <v>192003.069</v>
      </c>
      <c r="D23" s="28">
        <v>227228.991</v>
      </c>
    </row>
    <row r="24" spans="1:4" ht="12.75">
      <c r="A24" s="13" t="s">
        <v>12</v>
      </c>
      <c r="B24" s="24"/>
      <c r="C24" s="24">
        <v>11935.4</v>
      </c>
      <c r="D24" s="28">
        <v>90416.697</v>
      </c>
    </row>
    <row r="25" spans="1:4" ht="12.75">
      <c r="A25" s="14" t="s">
        <v>13</v>
      </c>
      <c r="B25" s="24"/>
      <c r="C25" s="24">
        <v>4287.846</v>
      </c>
      <c r="D25" s="28">
        <v>777.261</v>
      </c>
    </row>
    <row r="26" spans="1:4" ht="12.75">
      <c r="A26" s="15" t="s">
        <v>14</v>
      </c>
      <c r="B26" s="25"/>
      <c r="C26" s="25">
        <v>18194.201</v>
      </c>
      <c r="D26" s="29">
        <v>-3898.893</v>
      </c>
    </row>
    <row r="27" ht="12.75">
      <c r="D27" s="18"/>
    </row>
    <row r="28" ht="12.75">
      <c r="A28" s="21" t="s">
        <v>22</v>
      </c>
    </row>
    <row r="29" ht="12.75">
      <c r="A29" s="21" t="s">
        <v>28</v>
      </c>
    </row>
    <row r="31" ht="12.75">
      <c r="A31" s="19" t="s">
        <v>18</v>
      </c>
    </row>
    <row r="32" ht="12.75">
      <c r="A32" s="20" t="s">
        <v>38</v>
      </c>
    </row>
    <row r="33" ht="12.75">
      <c r="A33" s="20" t="s">
        <v>32</v>
      </c>
    </row>
    <row r="34" ht="12.75">
      <c r="A34" s="22" t="s">
        <v>37</v>
      </c>
    </row>
    <row r="35" ht="12.75">
      <c r="A35" s="22"/>
    </row>
    <row r="36" ht="12.75">
      <c r="A36" t="s">
        <v>17</v>
      </c>
    </row>
    <row r="37" ht="12.75">
      <c r="A37" s="6" t="s">
        <v>27</v>
      </c>
    </row>
    <row r="38" ht="12.75">
      <c r="A38" s="22" t="s">
        <v>26</v>
      </c>
    </row>
    <row r="39" ht="12.75">
      <c r="A39" s="6" t="s">
        <v>33</v>
      </c>
    </row>
    <row r="40" ht="12.75">
      <c r="A40" s="6" t="s">
        <v>34</v>
      </c>
    </row>
    <row r="41" ht="12.75">
      <c r="A41" s="6" t="s">
        <v>46</v>
      </c>
    </row>
  </sheetData>
  <sheetProtection/>
  <hyperlinks>
    <hyperlink ref="A38" r:id="rId1" display="http://www.taxpolicycenter.org/slf-dqs/pages.cfm"/>
    <hyperlink ref="A34" r:id="rId2" display="http://www.gpoaccess.gov/usbudget/fy10/sheets/hist02z1.xls"/>
  </hyperlinks>
  <printOptions horizontalCentered="1"/>
  <pageMargins left="0.75" right="0.75" top="1" bottom="1" header="0.5" footer="0.5"/>
  <pageSetup horizontalDpi="600" verticalDpi="600" orientation="portrait" r:id="rId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/>
  <dimension ref="A1:G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4" width="14.28125" style="0" customWidth="1"/>
  </cols>
  <sheetData>
    <row r="1" ht="12.75">
      <c r="A1" s="26">
        <v>40191</v>
      </c>
    </row>
    <row r="2" spans="1:4" ht="12.75" customHeight="1">
      <c r="A2" s="16" t="s">
        <v>40</v>
      </c>
      <c r="B2" s="17"/>
      <c r="C2" s="17"/>
      <c r="D2" s="17"/>
    </row>
    <row r="3" spans="1:4" ht="12.75" customHeight="1">
      <c r="A3" s="30" t="s">
        <v>48</v>
      </c>
      <c r="B3" s="17"/>
      <c r="C3" s="17"/>
      <c r="D3" s="17"/>
    </row>
    <row r="4" spans="1:4" ht="12.75" customHeight="1" thickBot="1">
      <c r="A4" s="8"/>
      <c r="B4" s="9"/>
      <c r="C4" s="9"/>
      <c r="D4" s="10"/>
    </row>
    <row r="5" spans="1:4" ht="12.75" customHeight="1" thickTop="1">
      <c r="A5" s="3" t="s">
        <v>0</v>
      </c>
      <c r="B5" s="11" t="s">
        <v>16</v>
      </c>
      <c r="C5" s="11" t="s">
        <v>1</v>
      </c>
      <c r="D5" s="11" t="s">
        <v>2</v>
      </c>
    </row>
    <row r="6" spans="1:4" ht="12.75" customHeight="1">
      <c r="A6" s="3"/>
      <c r="B6" s="11" t="s">
        <v>3</v>
      </c>
      <c r="C6" s="11" t="s">
        <v>3</v>
      </c>
      <c r="D6" s="11" t="s">
        <v>3</v>
      </c>
    </row>
    <row r="7" spans="1:4" ht="12.75" customHeight="1">
      <c r="A7" s="4" t="s">
        <v>0</v>
      </c>
      <c r="B7" s="12" t="s">
        <v>4</v>
      </c>
      <c r="C7" s="12" t="s">
        <v>4</v>
      </c>
      <c r="D7" s="12" t="s">
        <v>21</v>
      </c>
    </row>
    <row r="8" spans="1:4" ht="12.75">
      <c r="A8" s="1" t="s">
        <v>0</v>
      </c>
      <c r="B8" s="1"/>
      <c r="C8" s="1" t="s">
        <v>0</v>
      </c>
      <c r="D8" s="1" t="s">
        <v>0</v>
      </c>
    </row>
    <row r="9" spans="1:7" ht="12.75">
      <c r="A9" s="5" t="s">
        <v>29</v>
      </c>
      <c r="B9" s="23">
        <f>B11</f>
        <v>1991426</v>
      </c>
      <c r="C9" s="27">
        <f>C11+C23+C26</f>
        <v>863662.285</v>
      </c>
      <c r="D9" s="27">
        <f>D11+D23+D26</f>
        <v>602735.9389999999</v>
      </c>
      <c r="G9" t="s">
        <v>42</v>
      </c>
    </row>
    <row r="10" spans="1:4" ht="12.75">
      <c r="A10" s="1"/>
      <c r="B10" s="23"/>
      <c r="C10" s="23"/>
      <c r="D10" s="27"/>
    </row>
    <row r="11" spans="1:4" ht="12.75">
      <c r="A11" s="5" t="s">
        <v>15</v>
      </c>
      <c r="B11" s="23">
        <v>1991426</v>
      </c>
      <c r="C11" s="23">
        <v>559679.125</v>
      </c>
      <c r="D11" s="27">
        <v>354439.491</v>
      </c>
    </row>
    <row r="12" spans="1:4" ht="12.75">
      <c r="A12" s="1" t="s">
        <v>7</v>
      </c>
      <c r="B12" s="24"/>
      <c r="C12" s="24">
        <v>10430.359</v>
      </c>
      <c r="D12" s="28">
        <v>253258.818</v>
      </c>
    </row>
    <row r="13" spans="1:4" ht="12.75" customHeight="1">
      <c r="A13" s="1" t="s">
        <v>5</v>
      </c>
      <c r="B13" s="24"/>
      <c r="C13" s="24">
        <v>258018.105</v>
      </c>
      <c r="D13" s="28">
        <v>62198.883</v>
      </c>
    </row>
    <row r="14" spans="1:7" ht="12.75">
      <c r="A14" s="2" t="s">
        <v>6</v>
      </c>
      <c r="B14" s="24"/>
      <c r="C14" s="24">
        <v>179318.645</v>
      </c>
      <c r="D14" s="28">
        <v>44109.582</v>
      </c>
      <c r="G14" t="s">
        <v>42</v>
      </c>
    </row>
    <row r="15" spans="1:4" ht="12.75">
      <c r="A15" s="2" t="s">
        <v>36</v>
      </c>
      <c r="B15" s="24">
        <v>66232</v>
      </c>
      <c r="C15" s="24">
        <v>78699.46</v>
      </c>
      <c r="D15" s="28">
        <v>18089.301</v>
      </c>
    </row>
    <row r="16" spans="1:4" ht="12.75">
      <c r="A16" s="1" t="s">
        <v>8</v>
      </c>
      <c r="B16" s="24">
        <v>994339</v>
      </c>
      <c r="C16" s="24">
        <v>208079.457</v>
      </c>
      <c r="D16" s="28">
        <v>18254.09</v>
      </c>
    </row>
    <row r="17" spans="1:4" ht="12.75">
      <c r="A17" s="1" t="s">
        <v>9</v>
      </c>
      <c r="B17" s="24">
        <v>151075</v>
      </c>
      <c r="C17" s="24">
        <v>31687.459</v>
      </c>
      <c r="D17" s="28">
        <v>3608.693</v>
      </c>
    </row>
    <row r="18" spans="1:4" ht="12.75">
      <c r="A18" s="1" t="s">
        <v>10</v>
      </c>
      <c r="B18" s="24"/>
      <c r="C18" s="24">
        <v>15141.149</v>
      </c>
      <c r="D18" s="28">
        <v>1306.197</v>
      </c>
    </row>
    <row r="19" spans="1:4" ht="12.75">
      <c r="A19" s="1" t="s">
        <v>35</v>
      </c>
      <c r="B19" s="24">
        <v>693967</v>
      </c>
      <c r="C19" s="24"/>
      <c r="D19" s="28"/>
    </row>
    <row r="20" spans="1:4" ht="12.75">
      <c r="A20" s="1" t="s">
        <v>11</v>
      </c>
      <c r="B20" s="24">
        <f>B11-SUM(B15:B17,B19)</f>
        <v>85813</v>
      </c>
      <c r="C20" s="24">
        <v>36322.596</v>
      </c>
      <c r="D20" s="24">
        <v>15812.81</v>
      </c>
    </row>
    <row r="21" spans="2:4" ht="12.75">
      <c r="B21" s="24"/>
      <c r="C21" s="24"/>
      <c r="D21" s="28"/>
    </row>
    <row r="22" spans="1:4" ht="12.75">
      <c r="A22" s="7" t="s">
        <v>19</v>
      </c>
      <c r="B22" s="23"/>
      <c r="C22" s="27">
        <f>SUM(C23:C26)</f>
        <v>315005.206</v>
      </c>
      <c r="D22" s="27">
        <f>SUM(D23:D26)</f>
        <v>337734.27800000005</v>
      </c>
    </row>
    <row r="23" spans="1:4" ht="12.75">
      <c r="A23" s="13" t="s">
        <v>31</v>
      </c>
      <c r="B23" s="24"/>
      <c r="C23" s="24">
        <v>183997.887</v>
      </c>
      <c r="D23" s="28">
        <v>225011.177</v>
      </c>
    </row>
    <row r="24" spans="1:4" ht="12.75">
      <c r="A24" s="13" t="s">
        <v>12</v>
      </c>
      <c r="B24" s="24"/>
      <c r="C24" s="24">
        <v>6930.06</v>
      </c>
      <c r="D24" s="28">
        <v>88675.566</v>
      </c>
    </row>
    <row r="25" spans="1:4" ht="12.75">
      <c r="A25" s="14" t="s">
        <v>13</v>
      </c>
      <c r="B25" s="24"/>
      <c r="C25" s="24">
        <v>4091.986</v>
      </c>
      <c r="D25" s="28">
        <v>762.264</v>
      </c>
    </row>
    <row r="26" spans="1:4" ht="12.75">
      <c r="A26" s="15" t="s">
        <v>14</v>
      </c>
      <c r="B26" s="25"/>
      <c r="C26" s="25">
        <v>119985.273</v>
      </c>
      <c r="D26" s="29">
        <v>23285.271</v>
      </c>
    </row>
    <row r="27" ht="12.75">
      <c r="D27" s="18"/>
    </row>
    <row r="28" ht="12.75">
      <c r="A28" s="21" t="s">
        <v>22</v>
      </c>
    </row>
    <row r="29" ht="12.75">
      <c r="A29" s="21" t="s">
        <v>28</v>
      </c>
    </row>
    <row r="31" ht="12.75">
      <c r="A31" s="19" t="s">
        <v>18</v>
      </c>
    </row>
    <row r="32" ht="12.75">
      <c r="A32" s="20" t="s">
        <v>38</v>
      </c>
    </row>
    <row r="33" ht="12.75">
      <c r="A33" s="20" t="s">
        <v>32</v>
      </c>
    </row>
    <row r="34" ht="12.75">
      <c r="A34" s="22" t="s">
        <v>37</v>
      </c>
    </row>
    <row r="35" ht="12.75">
      <c r="A35" s="22"/>
    </row>
    <row r="36" ht="12.75">
      <c r="A36" t="s">
        <v>17</v>
      </c>
    </row>
    <row r="37" ht="12.75">
      <c r="A37" s="6" t="s">
        <v>27</v>
      </c>
    </row>
    <row r="38" ht="12.75">
      <c r="A38" s="22" t="s">
        <v>26</v>
      </c>
    </row>
    <row r="39" ht="12.75">
      <c r="A39" s="6" t="s">
        <v>33</v>
      </c>
    </row>
    <row r="40" ht="12.75">
      <c r="A40" s="6" t="s">
        <v>34</v>
      </c>
    </row>
    <row r="41" ht="12.75">
      <c r="A41" s="6" t="s">
        <v>47</v>
      </c>
    </row>
  </sheetData>
  <sheetProtection/>
  <hyperlinks>
    <hyperlink ref="A38" r:id="rId1" display="http://www.taxpolicycenter.org/slf-dqs/pages.cfm"/>
    <hyperlink ref="A34" r:id="rId2" display="http://www.gpoaccess.gov/usbudget/fy10/sheets/hist02z1.xls"/>
  </hyperlinks>
  <printOptions horizontalCentered="1"/>
  <pageMargins left="0.75" right="0.75" top="1" bottom="1" header="0.5" footer="0.5"/>
  <pageSetup horizontalDpi="600" verticalDpi="600" orientation="portrait" r:id="rId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"/>
  <dimension ref="A1:D41"/>
  <sheetViews>
    <sheetView showGridLines="0" zoomScalePageLayoutView="0" workbookViewId="0" topLeftCell="A1">
      <selection activeCell="A33" sqref="A33"/>
    </sheetView>
  </sheetViews>
  <sheetFormatPr defaultColWidth="9.140625" defaultRowHeight="12.75"/>
  <cols>
    <col min="1" max="1" width="32.00390625" style="0" customWidth="1"/>
    <col min="2" max="4" width="14.28125" style="0" customWidth="1"/>
  </cols>
  <sheetData>
    <row r="1" ht="12.75">
      <c r="A1" s="26">
        <v>40191</v>
      </c>
    </row>
    <row r="2" spans="1:4" ht="12.75" customHeight="1">
      <c r="A2" s="16" t="s">
        <v>41</v>
      </c>
      <c r="B2" s="17"/>
      <c r="C2" s="17"/>
      <c r="D2" s="17"/>
    </row>
    <row r="3" spans="1:4" ht="12.75" customHeight="1">
      <c r="A3" s="30" t="s">
        <v>48</v>
      </c>
      <c r="B3" s="17"/>
      <c r="C3" s="17"/>
      <c r="D3" s="17"/>
    </row>
    <row r="4" spans="1:4" ht="12.75" customHeight="1" thickBot="1">
      <c r="A4" s="8"/>
      <c r="B4" s="9"/>
      <c r="C4" s="9"/>
      <c r="D4" s="10"/>
    </row>
    <row r="5" spans="1:4" ht="12.75" customHeight="1" thickTop="1">
      <c r="A5" s="3" t="s">
        <v>0</v>
      </c>
      <c r="B5" s="11" t="s">
        <v>16</v>
      </c>
      <c r="C5" s="11" t="s">
        <v>1</v>
      </c>
      <c r="D5" s="11" t="s">
        <v>2</v>
      </c>
    </row>
    <row r="6" spans="1:4" ht="12.75" customHeight="1">
      <c r="A6" s="3"/>
      <c r="B6" s="11" t="s">
        <v>3</v>
      </c>
      <c r="C6" s="11" t="s">
        <v>3</v>
      </c>
      <c r="D6" s="11" t="s">
        <v>3</v>
      </c>
    </row>
    <row r="7" spans="1:4" ht="12.75" customHeight="1">
      <c r="A7" s="4" t="s">
        <v>0</v>
      </c>
      <c r="B7" s="12" t="s">
        <v>4</v>
      </c>
      <c r="C7" s="12" t="s">
        <v>4</v>
      </c>
      <c r="D7" s="12" t="s">
        <v>21</v>
      </c>
    </row>
    <row r="8" spans="1:4" ht="12.75">
      <c r="A8" s="1" t="s">
        <v>0</v>
      </c>
      <c r="B8" s="1"/>
      <c r="C8" s="1" t="s">
        <v>0</v>
      </c>
      <c r="D8" s="1" t="s">
        <v>0</v>
      </c>
    </row>
    <row r="9" spans="1:4" ht="12.75">
      <c r="A9" s="5" t="s">
        <v>29</v>
      </c>
      <c r="B9" s="23">
        <f>B11</f>
        <v>2025457</v>
      </c>
      <c r="C9" s="27">
        <f>C11+C23+C26</f>
        <v>978040.5310000001</v>
      </c>
      <c r="D9" s="27">
        <f>D11+D23+D26</f>
        <v>582792.57</v>
      </c>
    </row>
    <row r="10" spans="1:4" ht="12.75">
      <c r="A10" s="1"/>
      <c r="B10" s="23"/>
      <c r="C10" s="23"/>
      <c r="D10" s="27"/>
    </row>
    <row r="11" spans="1:4" ht="12.75">
      <c r="A11" s="5" t="s">
        <v>15</v>
      </c>
      <c r="B11" s="23">
        <v>2025457</v>
      </c>
      <c r="C11" s="23">
        <v>539655.337</v>
      </c>
      <c r="D11" s="27">
        <v>332695.777</v>
      </c>
    </row>
    <row r="12" spans="1:4" ht="12.75">
      <c r="A12" s="1" t="s">
        <v>7</v>
      </c>
      <c r="B12" s="24"/>
      <c r="C12" s="24">
        <v>10996.021</v>
      </c>
      <c r="D12" s="28">
        <v>238181.583</v>
      </c>
    </row>
    <row r="13" spans="1:4" ht="12.75" customHeight="1">
      <c r="A13" s="1" t="s">
        <v>5</v>
      </c>
      <c r="B13" s="24"/>
      <c r="C13" s="24">
        <v>252146.502</v>
      </c>
      <c r="D13" s="28">
        <v>57143.29</v>
      </c>
    </row>
    <row r="14" spans="1:4" ht="12.75">
      <c r="A14" s="2" t="s">
        <v>6</v>
      </c>
      <c r="B14" s="24"/>
      <c r="C14" s="24">
        <v>174461.16</v>
      </c>
      <c r="D14" s="28">
        <v>40651.254</v>
      </c>
    </row>
    <row r="15" spans="1:4" ht="12.75">
      <c r="A15" s="2" t="s">
        <v>36</v>
      </c>
      <c r="B15" s="24">
        <v>68865</v>
      </c>
      <c r="C15" s="24">
        <v>77685.342</v>
      </c>
      <c r="D15" s="28">
        <v>16492.036</v>
      </c>
    </row>
    <row r="16" spans="1:4" ht="12.75">
      <c r="A16" s="1" t="s">
        <v>8</v>
      </c>
      <c r="B16" s="24">
        <v>1004462</v>
      </c>
      <c r="C16" s="24">
        <v>194573.057</v>
      </c>
      <c r="D16" s="28">
        <v>17087.625</v>
      </c>
    </row>
    <row r="17" spans="1:4" ht="12.75">
      <c r="A17" s="1" t="s">
        <v>9</v>
      </c>
      <c r="B17" s="24">
        <v>207289</v>
      </c>
      <c r="C17" s="24">
        <v>32522.017</v>
      </c>
      <c r="D17" s="28">
        <v>3536.886</v>
      </c>
    </row>
    <row r="18" spans="1:4" ht="12.75">
      <c r="A18" s="1" t="s">
        <v>10</v>
      </c>
      <c r="B18" s="24"/>
      <c r="C18" s="24">
        <v>15099.383</v>
      </c>
      <c r="D18" s="28">
        <v>1301.926</v>
      </c>
    </row>
    <row r="19" spans="1:4" ht="12.75">
      <c r="A19" s="1" t="s">
        <v>35</v>
      </c>
      <c r="B19" s="24">
        <v>652852</v>
      </c>
      <c r="C19" s="24"/>
      <c r="D19" s="28"/>
    </row>
    <row r="20" spans="1:4" ht="12.75">
      <c r="A20" s="1" t="s">
        <v>11</v>
      </c>
      <c r="B20" s="24">
        <f>B11-SUM(B15:B17,B19)</f>
        <v>91989</v>
      </c>
      <c r="C20" s="24">
        <v>34318.357</v>
      </c>
      <c r="D20" s="24">
        <v>15444.467</v>
      </c>
    </row>
    <row r="21" spans="2:4" ht="12.75">
      <c r="B21" s="24"/>
      <c r="C21" s="24"/>
      <c r="D21" s="28"/>
    </row>
    <row r="22" spans="1:4" ht="12.75">
      <c r="A22" s="7" t="s">
        <v>19</v>
      </c>
      <c r="B22" s="23"/>
      <c r="C22" s="27">
        <f>SUM(C23:C26)</f>
        <v>446792.348</v>
      </c>
      <c r="D22" s="27">
        <f>SUM(D23:D26)</f>
        <v>331235.226</v>
      </c>
    </row>
    <row r="23" spans="1:4" ht="12.75">
      <c r="A23" s="13" t="s">
        <v>31</v>
      </c>
      <c r="B23" s="24"/>
      <c r="C23" s="24">
        <v>170746.508</v>
      </c>
      <c r="D23" s="28">
        <v>206275.109</v>
      </c>
    </row>
    <row r="24" spans="1:4" ht="12.75">
      <c r="A24" s="13" t="s">
        <v>12</v>
      </c>
      <c r="B24" s="24"/>
      <c r="C24" s="24">
        <v>4512.606</v>
      </c>
      <c r="D24" s="28">
        <v>80441.151</v>
      </c>
    </row>
    <row r="25" spans="1:4" ht="12.75">
      <c r="A25" s="14" t="s">
        <v>13</v>
      </c>
      <c r="B25" s="24"/>
      <c r="C25" s="24">
        <v>3894.548</v>
      </c>
      <c r="D25" s="28">
        <v>697.282</v>
      </c>
    </row>
    <row r="26" spans="1:4" ht="12.75">
      <c r="A26" s="15" t="s">
        <v>14</v>
      </c>
      <c r="B26" s="25"/>
      <c r="C26" s="25">
        <v>267638.686</v>
      </c>
      <c r="D26" s="29">
        <v>43821.684</v>
      </c>
    </row>
    <row r="27" ht="12.75">
      <c r="D27" s="18"/>
    </row>
    <row r="28" ht="12.75">
      <c r="A28" s="21" t="s">
        <v>22</v>
      </c>
    </row>
    <row r="29" ht="12.75">
      <c r="A29" s="21" t="s">
        <v>28</v>
      </c>
    </row>
    <row r="31" ht="12.75">
      <c r="A31" s="19" t="s">
        <v>18</v>
      </c>
    </row>
    <row r="32" ht="12.75">
      <c r="A32" s="20" t="s">
        <v>38</v>
      </c>
    </row>
    <row r="33" ht="12.75">
      <c r="A33" s="20" t="s">
        <v>32</v>
      </c>
    </row>
    <row r="34" ht="12.75">
      <c r="A34" s="22" t="s">
        <v>37</v>
      </c>
    </row>
    <row r="35" ht="12.75">
      <c r="A35" s="22"/>
    </row>
    <row r="36" ht="12.75">
      <c r="A36" t="s">
        <v>17</v>
      </c>
    </row>
    <row r="37" ht="12.75">
      <c r="A37" s="6" t="s">
        <v>27</v>
      </c>
    </row>
    <row r="38" ht="12.75">
      <c r="A38" s="22" t="s">
        <v>26</v>
      </c>
    </row>
    <row r="39" ht="12.75">
      <c r="A39" s="6" t="s">
        <v>33</v>
      </c>
    </row>
    <row r="40" ht="12.75">
      <c r="A40" s="6" t="s">
        <v>34</v>
      </c>
    </row>
    <row r="41" ht="12.75">
      <c r="A41" s="6" t="s">
        <v>43</v>
      </c>
    </row>
  </sheetData>
  <sheetProtection/>
  <hyperlinks>
    <hyperlink ref="A38" r:id="rId1" display="http://www.taxpolicycenter.org/slf-dqs/pages.cfm"/>
    <hyperlink ref="A34" r:id="rId2" display="http://www.gpoaccess.gov/usbudget/fy10/sheets/hist02z1.xls"/>
  </hyperlinks>
  <printOptions horizontalCentered="1"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D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43024</v>
      </c>
    </row>
    <row r="2" ht="12.75" customHeight="1">
      <c r="A2" s="26"/>
    </row>
    <row r="3" spans="1:4" ht="12.75" customHeight="1">
      <c r="A3" s="16" t="s">
        <v>61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3021491</v>
      </c>
      <c r="C10" s="32">
        <v>1789423</v>
      </c>
      <c r="D10" s="32">
        <v>1073031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3021491</v>
      </c>
      <c r="C12" s="31">
        <v>867177.496</v>
      </c>
      <c r="D12" s="32">
        <v>623638.201</v>
      </c>
    </row>
    <row r="13" spans="1:4" ht="12.75" customHeight="1">
      <c r="A13" s="1" t="s">
        <v>7</v>
      </c>
      <c r="B13" s="34"/>
      <c r="C13" s="33">
        <v>14241.165</v>
      </c>
      <c r="D13" s="34">
        <v>452150.387</v>
      </c>
    </row>
    <row r="14" spans="1:4" ht="12.75" customHeight="1">
      <c r="A14" s="1" t="s">
        <v>5</v>
      </c>
      <c r="B14" s="34"/>
      <c r="C14" s="33">
        <v>411872.316</v>
      </c>
      <c r="D14" s="34">
        <v>105495.81</v>
      </c>
    </row>
    <row r="15" spans="1:4" ht="12.75" customHeight="1">
      <c r="A15" s="2" t="s">
        <v>6</v>
      </c>
      <c r="B15" s="34"/>
      <c r="C15" s="33">
        <v>271863.315</v>
      </c>
      <c r="D15" s="34">
        <v>75319.821</v>
      </c>
    </row>
    <row r="16" spans="1:4" ht="12.75" customHeight="1">
      <c r="A16" s="2" t="s">
        <v>36</v>
      </c>
      <c r="B16" s="34">
        <v>93368</v>
      </c>
      <c r="C16" s="33">
        <v>140009.001</v>
      </c>
      <c r="D16" s="34">
        <v>30175.989</v>
      </c>
    </row>
    <row r="17" spans="1:4" ht="12.75" customHeight="1">
      <c r="A17" s="1" t="s">
        <v>8</v>
      </c>
      <c r="B17" s="34">
        <v>1394568</v>
      </c>
      <c r="C17" s="33">
        <v>311507.95</v>
      </c>
      <c r="D17" s="34">
        <v>29627.756</v>
      </c>
    </row>
    <row r="18" spans="1:4" ht="12.75" customHeight="1">
      <c r="A18" s="1" t="s">
        <v>9</v>
      </c>
      <c r="B18" s="34">
        <v>320731</v>
      </c>
      <c r="C18" s="33">
        <v>46435.868</v>
      </c>
      <c r="D18" s="34">
        <v>8123.895</v>
      </c>
    </row>
    <row r="19" spans="1:4" ht="12.75" customHeight="1">
      <c r="A19" s="1" t="s">
        <v>10</v>
      </c>
      <c r="B19" s="34"/>
      <c r="C19" s="33">
        <v>23809.636</v>
      </c>
      <c r="D19" s="34">
        <v>1844.158</v>
      </c>
    </row>
    <row r="20" spans="1:4" ht="12.75" customHeight="1">
      <c r="A20" s="1" t="s">
        <v>35</v>
      </c>
      <c r="B20" s="34">
        <v>1023458</v>
      </c>
      <c r="C20" s="33"/>
      <c r="D20" s="34"/>
    </row>
    <row r="21" spans="1:4" ht="12.75" customHeight="1">
      <c r="A21" s="1" t="s">
        <v>11</v>
      </c>
      <c r="B21" s="34">
        <v>189366</v>
      </c>
      <c r="C21" s="34">
        <v>59311</v>
      </c>
      <c r="D21" s="34">
        <v>26396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943735</v>
      </c>
      <c r="D23" s="40">
        <v>596993</v>
      </c>
    </row>
    <row r="24" spans="1:4" ht="12.75" customHeight="1">
      <c r="A24" s="13" t="s">
        <v>31</v>
      </c>
      <c r="B24" s="33"/>
      <c r="C24" s="36">
        <v>322003.389</v>
      </c>
      <c r="D24" s="37">
        <v>343065.531</v>
      </c>
    </row>
    <row r="25" spans="1:4" ht="12.75" customHeight="1">
      <c r="A25" s="13" t="s">
        <v>12</v>
      </c>
      <c r="B25" s="33"/>
      <c r="C25" s="36">
        <v>14310.794</v>
      </c>
      <c r="D25" s="37">
        <v>146275.668</v>
      </c>
    </row>
    <row r="26" spans="1:4" ht="12.75" customHeight="1">
      <c r="A26" s="14" t="s">
        <v>13</v>
      </c>
      <c r="B26" s="33"/>
      <c r="C26" s="36">
        <v>7179.065</v>
      </c>
      <c r="D26" s="37">
        <v>1323.799</v>
      </c>
    </row>
    <row r="27" spans="1:4" ht="12.75" customHeight="1">
      <c r="A27" s="15" t="s">
        <v>14</v>
      </c>
      <c r="B27" s="35"/>
      <c r="C27" s="38">
        <v>600242.138</v>
      </c>
      <c r="D27" s="39">
        <v>106327.675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.75">
      <c r="A32" s="19" t="s">
        <v>18</v>
      </c>
    </row>
    <row r="33" ht="12.75">
      <c r="A33" s="20" t="s">
        <v>58</v>
      </c>
    </row>
    <row r="34" ht="12.75">
      <c r="A34" s="20" t="s">
        <v>32</v>
      </c>
    </row>
    <row r="35" ht="12.75">
      <c r="A35" s="22" t="s">
        <v>53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2" t="s">
        <v>70</v>
      </c>
      <c r="B38" s="42"/>
      <c r="C38" s="42"/>
      <c r="D38" s="42"/>
    </row>
    <row r="39" spans="1:4" ht="12.75" customHeight="1">
      <c r="A39" s="42"/>
      <c r="B39" s="42"/>
      <c r="C39" s="42"/>
      <c r="D39" s="42"/>
    </row>
    <row r="40" spans="1:4" ht="12.75" customHeight="1">
      <c r="A40" s="42"/>
      <c r="B40" s="42"/>
      <c r="C40" s="42"/>
      <c r="D40" s="42"/>
    </row>
    <row r="41" spans="1:4" ht="12.75" customHeight="1">
      <c r="A41" s="42"/>
      <c r="B41" s="42"/>
      <c r="C41" s="42"/>
      <c r="D41" s="42"/>
    </row>
    <row r="42" spans="1:4" ht="12.75" customHeight="1">
      <c r="A42" s="42"/>
      <c r="B42" s="42"/>
      <c r="C42" s="42"/>
      <c r="D42" s="42"/>
    </row>
  </sheetData>
  <sheetProtection/>
  <mergeCells count="1">
    <mergeCell ref="A38:D42"/>
  </mergeCells>
  <hyperlinks>
    <hyperlink ref="A35" r:id="rId1" display="http://www.whitehouse.gov/omb/budget/Historical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A1:D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43024</v>
      </c>
    </row>
    <row r="2" ht="12.75" customHeight="1">
      <c r="A2" s="26"/>
    </row>
    <row r="3" spans="1:4" ht="12.75" customHeight="1">
      <c r="A3" s="16" t="s">
        <v>59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2775105</v>
      </c>
      <c r="C10" s="32">
        <v>1645806</v>
      </c>
      <c r="D10" s="32">
        <v>1012975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2775105</v>
      </c>
      <c r="C12" s="31">
        <v>848047.751</v>
      </c>
      <c r="D12" s="32">
        <v>603350.866</v>
      </c>
    </row>
    <row r="13" spans="1:4" ht="12.75" customHeight="1">
      <c r="A13" s="1" t="s">
        <v>7</v>
      </c>
      <c r="B13" s="34"/>
      <c r="C13" s="33">
        <v>13095.038</v>
      </c>
      <c r="D13" s="34">
        <v>439957.466</v>
      </c>
    </row>
    <row r="14" spans="1:4" ht="12.75" customHeight="1">
      <c r="A14" s="1" t="s">
        <v>5</v>
      </c>
      <c r="B14" s="34"/>
      <c r="C14" s="33">
        <v>394358.326</v>
      </c>
      <c r="D14" s="34">
        <v>100879.91</v>
      </c>
    </row>
    <row r="15" spans="1:4" ht="12.75" customHeight="1">
      <c r="A15" s="2" t="s">
        <v>6</v>
      </c>
      <c r="B15" s="34"/>
      <c r="C15" s="33">
        <v>255144.34</v>
      </c>
      <c r="D15" s="34">
        <v>71892.421</v>
      </c>
    </row>
    <row r="16" spans="1:4" ht="12.75" customHeight="1">
      <c r="A16" s="2" t="s">
        <v>36</v>
      </c>
      <c r="B16" s="34">
        <v>84007</v>
      </c>
      <c r="C16" s="33">
        <v>139213.986</v>
      </c>
      <c r="D16" s="34">
        <v>28987.489</v>
      </c>
    </row>
    <row r="17" spans="1:4" ht="12.75" customHeight="1">
      <c r="A17" s="1" t="s">
        <v>8</v>
      </c>
      <c r="B17" s="34">
        <v>1316405</v>
      </c>
      <c r="C17" s="33">
        <v>310011.988</v>
      </c>
      <c r="D17" s="34">
        <v>28697.588</v>
      </c>
    </row>
    <row r="18" spans="1:4" ht="12.75" customHeight="1">
      <c r="A18" s="1" t="s">
        <v>9</v>
      </c>
      <c r="B18" s="34">
        <v>273506</v>
      </c>
      <c r="C18" s="33">
        <v>44881.433</v>
      </c>
      <c r="D18" s="34">
        <v>8027.294</v>
      </c>
    </row>
    <row r="19" spans="1:4" ht="12.75" customHeight="1">
      <c r="A19" s="1" t="s">
        <v>10</v>
      </c>
      <c r="B19" s="34"/>
      <c r="C19" s="33">
        <v>23034.182</v>
      </c>
      <c r="D19" s="34">
        <v>1831.073</v>
      </c>
    </row>
    <row r="20" spans="1:4" ht="12.75" customHeight="1">
      <c r="A20" s="1" t="s">
        <v>35</v>
      </c>
      <c r="B20" s="34">
        <v>947820</v>
      </c>
      <c r="C20" s="33"/>
      <c r="D20" s="34"/>
    </row>
    <row r="21" spans="1:4" ht="12.75" customHeight="1">
      <c r="A21" s="1" t="s">
        <v>11</v>
      </c>
      <c r="B21" s="34">
        <v>153367</v>
      </c>
      <c r="C21" s="34">
        <v>62667</v>
      </c>
      <c r="D21" s="34">
        <v>23958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818201</v>
      </c>
      <c r="D23" s="40">
        <v>551976</v>
      </c>
    </row>
    <row r="24" spans="1:4" ht="12.75" customHeight="1">
      <c r="A24" s="13" t="s">
        <v>31</v>
      </c>
      <c r="B24" s="33"/>
      <c r="C24" s="36">
        <v>311065.939</v>
      </c>
      <c r="D24" s="37">
        <v>334377.253</v>
      </c>
    </row>
    <row r="25" spans="1:4" ht="12.75" customHeight="1">
      <c r="A25" s="13" t="s">
        <v>12</v>
      </c>
      <c r="B25" s="33"/>
      <c r="C25" s="36">
        <v>13574.604</v>
      </c>
      <c r="D25" s="37">
        <v>141079.28</v>
      </c>
    </row>
    <row r="26" spans="1:4" ht="12.75" customHeight="1">
      <c r="A26" s="14" t="s">
        <v>13</v>
      </c>
      <c r="B26" s="33"/>
      <c r="C26" s="36">
        <v>6868.124</v>
      </c>
      <c r="D26" s="37">
        <v>1272.952</v>
      </c>
    </row>
    <row r="27" spans="1:4" ht="12.75" customHeight="1">
      <c r="A27" s="15" t="s">
        <v>14</v>
      </c>
      <c r="B27" s="35"/>
      <c r="C27" s="38">
        <v>486692.74</v>
      </c>
      <c r="D27" s="39">
        <v>75246.539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.75">
      <c r="A32" s="19" t="s">
        <v>18</v>
      </c>
    </row>
    <row r="33" ht="12.75">
      <c r="A33" s="20" t="s">
        <v>58</v>
      </c>
    </row>
    <row r="34" ht="12.75">
      <c r="A34" s="20" t="s">
        <v>32</v>
      </c>
    </row>
    <row r="35" ht="12.75">
      <c r="A35" s="22" t="s">
        <v>53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2" t="s">
        <v>69</v>
      </c>
      <c r="B38" s="42"/>
      <c r="C38" s="42"/>
      <c r="D38" s="42"/>
    </row>
    <row r="39" spans="1:4" ht="12.75" customHeight="1">
      <c r="A39" s="42"/>
      <c r="B39" s="42"/>
      <c r="C39" s="42"/>
      <c r="D39" s="42"/>
    </row>
    <row r="40" spans="1:4" ht="12.75" customHeight="1">
      <c r="A40" s="42"/>
      <c r="B40" s="42"/>
      <c r="C40" s="42"/>
      <c r="D40" s="42"/>
    </row>
    <row r="41" spans="1:4" ht="12.75" customHeight="1">
      <c r="A41" s="42"/>
      <c r="B41" s="42"/>
      <c r="C41" s="42"/>
      <c r="D41" s="42"/>
    </row>
    <row r="42" spans="1:4" ht="12.75" customHeight="1">
      <c r="A42" s="42"/>
      <c r="B42" s="42"/>
      <c r="C42" s="42"/>
      <c r="D42" s="42"/>
    </row>
  </sheetData>
  <sheetProtection/>
  <mergeCells count="1">
    <mergeCell ref="A38:D42"/>
  </mergeCells>
  <hyperlinks>
    <hyperlink ref="A35" r:id="rId1" display="http://www.whitehouse.gov/omb/budget/Historicals"/>
  </hyperlinks>
  <printOptions horizontalCentered="1" verticalCentered="1"/>
  <pageMargins left="0.7" right="0.7" top="0.75" bottom="0.75" header="0.3" footer="0.3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D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43024</v>
      </c>
    </row>
    <row r="2" ht="12.75" customHeight="1">
      <c r="A2" s="26"/>
    </row>
    <row r="3" spans="1:4" ht="12.75" customHeight="1">
      <c r="A3" s="16" t="s">
        <v>57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2449990</v>
      </c>
      <c r="C10" s="32">
        <v>1348771</v>
      </c>
      <c r="D10" s="32">
        <v>938315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2449990</v>
      </c>
      <c r="C12" s="31">
        <v>797953.03</v>
      </c>
      <c r="D12" s="32">
        <v>589963.273</v>
      </c>
    </row>
    <row r="13" spans="1:4" ht="12.75" customHeight="1">
      <c r="A13" s="1" t="s">
        <v>7</v>
      </c>
      <c r="B13" s="34"/>
      <c r="C13" s="33">
        <v>13110.672</v>
      </c>
      <c r="D13" s="34">
        <v>434009.448</v>
      </c>
    </row>
    <row r="14" spans="1:4" ht="12.75" customHeight="1">
      <c r="A14" s="1" t="s">
        <v>5</v>
      </c>
      <c r="B14" s="34"/>
      <c r="C14" s="33">
        <v>378521.351</v>
      </c>
      <c r="D14" s="34">
        <v>98022.932</v>
      </c>
    </row>
    <row r="15" spans="1:4" ht="12.75" customHeight="1">
      <c r="A15" s="2" t="s">
        <v>6</v>
      </c>
      <c r="B15" s="34"/>
      <c r="C15" s="33">
        <v>244626.748</v>
      </c>
      <c r="D15" s="34">
        <v>69509.091</v>
      </c>
    </row>
    <row r="16" spans="1:4" ht="12.75" customHeight="1">
      <c r="A16" s="2" t="s">
        <v>36</v>
      </c>
      <c r="B16" s="34">
        <v>79061</v>
      </c>
      <c r="C16" s="33">
        <v>133894.603</v>
      </c>
      <c r="D16" s="34">
        <v>28513.841</v>
      </c>
    </row>
    <row r="17" spans="1:4" ht="12.75" customHeight="1">
      <c r="A17" s="1" t="s">
        <v>8</v>
      </c>
      <c r="B17" s="34">
        <v>1132206</v>
      </c>
      <c r="C17" s="33">
        <v>280614.09</v>
      </c>
      <c r="D17" s="34">
        <v>26641.526</v>
      </c>
    </row>
    <row r="18" spans="1:4" ht="12.75" customHeight="1">
      <c r="A18" s="1" t="s">
        <v>9</v>
      </c>
      <c r="B18" s="34">
        <v>242289</v>
      </c>
      <c r="C18" s="33">
        <v>41724.016</v>
      </c>
      <c r="D18" s="34">
        <v>7209.497</v>
      </c>
    </row>
    <row r="19" spans="1:4" ht="12.75" customHeight="1">
      <c r="A19" s="1" t="s">
        <v>10</v>
      </c>
      <c r="B19" s="34"/>
      <c r="C19" s="33">
        <v>22816.392</v>
      </c>
      <c r="D19" s="34">
        <v>1770.58</v>
      </c>
    </row>
    <row r="20" spans="1:4" ht="12.75" customHeight="1">
      <c r="A20" s="1" t="s">
        <v>35</v>
      </c>
      <c r="B20" s="34">
        <v>845314</v>
      </c>
      <c r="C20" s="33"/>
      <c r="D20" s="34"/>
    </row>
    <row r="21" spans="1:4" ht="12.75" customHeight="1">
      <c r="A21" s="1" t="s">
        <v>11</v>
      </c>
      <c r="B21" s="34">
        <v>151120</v>
      </c>
      <c r="C21" s="34">
        <v>61167</v>
      </c>
      <c r="D21" s="34">
        <v>22309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571559</v>
      </c>
      <c r="D23" s="40">
        <v>487918</v>
      </c>
    </row>
    <row r="24" spans="1:4" ht="12.75" customHeight="1">
      <c r="A24" s="13" t="s">
        <v>31</v>
      </c>
      <c r="B24" s="33"/>
      <c r="C24" s="36">
        <v>297025.966</v>
      </c>
      <c r="D24" s="37">
        <v>328835.057</v>
      </c>
    </row>
    <row r="25" spans="1:4" ht="12.75" customHeight="1">
      <c r="A25" s="13" t="s">
        <v>12</v>
      </c>
      <c r="B25" s="33"/>
      <c r="C25" s="36">
        <v>13626.445</v>
      </c>
      <c r="D25" s="37">
        <v>138331.011</v>
      </c>
    </row>
    <row r="26" spans="1:4" ht="12.75" customHeight="1">
      <c r="A26" s="14" t="s">
        <v>13</v>
      </c>
      <c r="B26" s="33"/>
      <c r="C26" s="36">
        <v>7114.248</v>
      </c>
      <c r="D26" s="37">
        <v>1235.354</v>
      </c>
    </row>
    <row r="27" spans="1:4" ht="12.75" customHeight="1">
      <c r="A27" s="15" t="s">
        <v>14</v>
      </c>
      <c r="B27" s="35"/>
      <c r="C27" s="38">
        <v>253791.843</v>
      </c>
      <c r="D27" s="39">
        <v>19516.583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.75">
      <c r="A32" s="19" t="s">
        <v>18</v>
      </c>
    </row>
    <row r="33" ht="12.75">
      <c r="A33" s="20" t="s">
        <v>58</v>
      </c>
    </row>
    <row r="34" ht="12.75">
      <c r="A34" s="20" t="s">
        <v>32</v>
      </c>
    </row>
    <row r="35" ht="12.75">
      <c r="A35" s="22" t="s">
        <v>53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2" t="s">
        <v>68</v>
      </c>
      <c r="B38" s="42"/>
      <c r="C38" s="42"/>
      <c r="D38" s="42"/>
    </row>
    <row r="39" spans="1:4" ht="12.75" customHeight="1">
      <c r="A39" s="42"/>
      <c r="B39" s="42"/>
      <c r="C39" s="42"/>
      <c r="D39" s="42"/>
    </row>
    <row r="40" spans="1:4" ht="12.75" customHeight="1">
      <c r="A40" s="42"/>
      <c r="B40" s="42"/>
      <c r="C40" s="42"/>
      <c r="D40" s="42"/>
    </row>
    <row r="41" spans="1:4" ht="12.75" customHeight="1">
      <c r="A41" s="42"/>
      <c r="B41" s="42"/>
      <c r="C41" s="42"/>
      <c r="D41" s="42"/>
    </row>
    <row r="42" spans="1:4" ht="12.75" customHeight="1">
      <c r="A42" s="42"/>
      <c r="B42" s="42"/>
      <c r="C42" s="42"/>
      <c r="D42" s="42"/>
    </row>
  </sheetData>
  <sheetProtection/>
  <mergeCells count="1">
    <mergeCell ref="A38:D42"/>
  </mergeCells>
  <hyperlinks>
    <hyperlink ref="A35" r:id="rId1" display="http://www.whitehouse.gov/omb/budget/Historicals"/>
  </hyperlinks>
  <printOptions horizontalCentered="1" verticalCentered="1"/>
  <pageMargins left="0.7" right="0.7" top="0.75" bottom="0.75" header="0.3" footer="0.3"/>
  <pageSetup horizontalDpi="600" verticalDpi="6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D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43024</v>
      </c>
    </row>
    <row r="2" ht="12.75" customHeight="1">
      <c r="A2" s="26"/>
    </row>
    <row r="3" spans="1:4" ht="12.75" customHeight="1">
      <c r="A3" s="16" t="s">
        <v>56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2303466</v>
      </c>
      <c r="C10" s="32">
        <v>1653920</v>
      </c>
      <c r="D10" s="32">
        <v>981053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2303466</v>
      </c>
      <c r="C12" s="31">
        <v>762378.532</v>
      </c>
      <c r="D12" s="32">
        <v>581791.062</v>
      </c>
    </row>
    <row r="13" spans="1:4" ht="12.75" customHeight="1">
      <c r="A13" s="1" t="s">
        <v>7</v>
      </c>
      <c r="B13" s="34"/>
      <c r="C13" s="33">
        <v>14243.208</v>
      </c>
      <c r="D13" s="34">
        <v>431528.028</v>
      </c>
    </row>
    <row r="14" spans="1:4" ht="12.75" customHeight="1">
      <c r="A14" s="1" t="s">
        <v>5</v>
      </c>
      <c r="B14" s="34"/>
      <c r="C14" s="33">
        <v>369476.023</v>
      </c>
      <c r="D14" s="34">
        <v>94503.465</v>
      </c>
    </row>
    <row r="15" spans="1:4" ht="12.75" customHeight="1">
      <c r="A15" s="2" t="s">
        <v>6</v>
      </c>
      <c r="B15" s="34"/>
      <c r="C15" s="33">
        <v>237813.57</v>
      </c>
      <c r="D15" s="34">
        <v>66854.464</v>
      </c>
    </row>
    <row r="16" spans="1:4" ht="12.75" customHeight="1">
      <c r="A16" s="2" t="s">
        <v>36</v>
      </c>
      <c r="B16" s="34">
        <v>72381</v>
      </c>
      <c r="C16" s="33">
        <v>131662.453</v>
      </c>
      <c r="D16" s="34">
        <v>27649.001</v>
      </c>
    </row>
    <row r="17" spans="1:4" ht="12.75" customHeight="1">
      <c r="A17" s="1" t="s">
        <v>8</v>
      </c>
      <c r="B17" s="34">
        <v>1091473</v>
      </c>
      <c r="C17" s="33">
        <v>259613.219</v>
      </c>
      <c r="D17" s="34">
        <v>25679.916</v>
      </c>
    </row>
    <row r="18" spans="1:4" ht="12.75" customHeight="1">
      <c r="A18" s="1" t="s">
        <v>9</v>
      </c>
      <c r="B18" s="34">
        <v>181085</v>
      </c>
      <c r="C18" s="33">
        <v>41280.491</v>
      </c>
      <c r="D18" s="34">
        <v>7141.415</v>
      </c>
    </row>
    <row r="19" spans="1:4" ht="12.75" customHeight="1">
      <c r="A19" s="1" t="s">
        <v>10</v>
      </c>
      <c r="B19" s="34"/>
      <c r="C19" s="33">
        <v>21536.24</v>
      </c>
      <c r="D19" s="34">
        <v>1655.009</v>
      </c>
    </row>
    <row r="20" spans="1:4" ht="12.75" customHeight="1">
      <c r="A20" s="1" t="s">
        <v>35</v>
      </c>
      <c r="B20" s="34">
        <v>818792</v>
      </c>
      <c r="C20" s="33"/>
      <c r="D20" s="34"/>
    </row>
    <row r="21" spans="1:4" ht="12.75" customHeight="1">
      <c r="A21" s="1" t="s">
        <v>11</v>
      </c>
      <c r="B21" s="34">
        <v>139735</v>
      </c>
      <c r="C21" s="34">
        <v>56229</v>
      </c>
      <c r="D21" s="34">
        <v>21283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913272</v>
      </c>
      <c r="D23" s="40">
        <v>535562</v>
      </c>
    </row>
    <row r="24" spans="1:4" ht="12.75" customHeight="1">
      <c r="A24" s="13" t="s">
        <v>31</v>
      </c>
      <c r="B24" s="33"/>
      <c r="C24" s="36">
        <v>300736.875</v>
      </c>
      <c r="D24" s="37">
        <v>325524.923</v>
      </c>
    </row>
    <row r="25" spans="1:4" ht="12.75" customHeight="1">
      <c r="A25" s="13" t="s">
        <v>12</v>
      </c>
      <c r="B25" s="33"/>
      <c r="C25" s="36">
        <v>14991.18</v>
      </c>
      <c r="D25" s="37">
        <v>135105.427</v>
      </c>
    </row>
    <row r="26" spans="1:4" ht="12.75" customHeight="1">
      <c r="A26" s="14" t="s">
        <v>13</v>
      </c>
      <c r="B26" s="33"/>
      <c r="C26" s="36">
        <v>6739.028</v>
      </c>
      <c r="D26" s="37">
        <v>1193.809</v>
      </c>
    </row>
    <row r="27" spans="1:4" ht="12.75" customHeight="1">
      <c r="A27" s="15" t="s">
        <v>14</v>
      </c>
      <c r="B27" s="35"/>
      <c r="C27" s="38">
        <v>590804.514</v>
      </c>
      <c r="D27" s="39">
        <v>73737.453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.75">
      <c r="A32" s="19" t="s">
        <v>18</v>
      </c>
    </row>
    <row r="33" ht="12.75">
      <c r="A33" s="20" t="s">
        <v>58</v>
      </c>
    </row>
    <row r="34" ht="12.75">
      <c r="A34" s="20" t="s">
        <v>32</v>
      </c>
    </row>
    <row r="35" ht="12.75">
      <c r="A35" s="22" t="s">
        <v>53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2" t="s">
        <v>67</v>
      </c>
      <c r="B38" s="42"/>
      <c r="C38" s="42"/>
      <c r="D38" s="42"/>
    </row>
    <row r="39" spans="1:4" ht="12.75" customHeight="1">
      <c r="A39" s="42"/>
      <c r="B39" s="42"/>
      <c r="C39" s="42"/>
      <c r="D39" s="42"/>
    </row>
    <row r="40" spans="1:4" ht="12.75" customHeight="1">
      <c r="A40" s="42"/>
      <c r="B40" s="42"/>
      <c r="C40" s="42"/>
      <c r="D40" s="42"/>
    </row>
    <row r="41" spans="1:4" ht="12.75" customHeight="1">
      <c r="A41" s="42"/>
      <c r="B41" s="42"/>
      <c r="C41" s="42"/>
      <c r="D41" s="42"/>
    </row>
    <row r="42" spans="1:4" ht="12.75" customHeight="1">
      <c r="A42" s="42"/>
      <c r="B42" s="42"/>
      <c r="C42" s="42"/>
      <c r="D42" s="42"/>
    </row>
  </sheetData>
  <sheetProtection/>
  <mergeCells count="1">
    <mergeCell ref="A38:D42"/>
  </mergeCells>
  <hyperlinks>
    <hyperlink ref="A35" r:id="rId1" display="http://www.whitehouse.gov/omb/budget/Historicals"/>
  </hyperlinks>
  <printOptions horizontalCentered="1" verticalCentered="1"/>
  <pageMargins left="0.7" right="0.7" top="0.75" bottom="0.75" header="0.3" footer="0.3"/>
  <pageSetup horizontalDpi="600" verticalDpi="60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D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43024</v>
      </c>
    </row>
    <row r="2" ht="12.75" customHeight="1">
      <c r="A2" s="26"/>
    </row>
    <row r="3" spans="1:4" ht="12.75" customHeight="1">
      <c r="A3" s="16" t="s">
        <v>55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2162706</v>
      </c>
      <c r="C10" s="32">
        <v>1442938</v>
      </c>
      <c r="D10" s="32">
        <v>958526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2162706</v>
      </c>
      <c r="C12" s="31">
        <v>705929.253</v>
      </c>
      <c r="D12" s="32">
        <v>572917.382</v>
      </c>
    </row>
    <row r="13" spans="1:4" ht="12.75" customHeight="1">
      <c r="A13" s="1" t="s">
        <v>7</v>
      </c>
      <c r="B13" s="34"/>
      <c r="C13" s="33">
        <v>14453.759</v>
      </c>
      <c r="D13" s="34">
        <v>429493.533</v>
      </c>
    </row>
    <row r="14" spans="1:4" ht="12.75" customHeight="1">
      <c r="A14" s="1" t="s">
        <v>5</v>
      </c>
      <c r="B14" s="34"/>
      <c r="C14" s="33">
        <v>344522.236</v>
      </c>
      <c r="D14" s="34">
        <v>91048.493</v>
      </c>
    </row>
    <row r="15" spans="1:4" ht="12.75" customHeight="1">
      <c r="A15" s="2" t="s">
        <v>6</v>
      </c>
      <c r="B15" s="34"/>
      <c r="C15" s="33">
        <v>224314.387</v>
      </c>
      <c r="D15" s="34">
        <v>64184.799</v>
      </c>
    </row>
    <row r="16" spans="1:4" ht="12.75" customHeight="1">
      <c r="A16" s="2" t="s">
        <v>36</v>
      </c>
      <c r="B16" s="34">
        <v>66909</v>
      </c>
      <c r="C16" s="33">
        <v>120207.849</v>
      </c>
      <c r="D16" s="34">
        <v>26863.694</v>
      </c>
    </row>
    <row r="17" spans="1:4" ht="12.75" customHeight="1">
      <c r="A17" s="1" t="s">
        <v>8</v>
      </c>
      <c r="B17" s="34">
        <v>898549</v>
      </c>
      <c r="C17" s="33">
        <v>236986.784</v>
      </c>
      <c r="D17" s="34">
        <v>24523.689</v>
      </c>
    </row>
    <row r="18" spans="1:4" ht="12.75" customHeight="1">
      <c r="A18" s="1" t="s">
        <v>9</v>
      </c>
      <c r="B18" s="34">
        <v>191437</v>
      </c>
      <c r="C18" s="33">
        <v>38006.105</v>
      </c>
      <c r="D18" s="34">
        <v>6101.691</v>
      </c>
    </row>
    <row r="19" spans="1:4" ht="12.75" customHeight="1">
      <c r="A19" s="1" t="s">
        <v>10</v>
      </c>
      <c r="B19" s="34"/>
      <c r="C19" s="33">
        <v>20861.195</v>
      </c>
      <c r="D19" s="34">
        <v>1597.608</v>
      </c>
    </row>
    <row r="20" spans="1:4" ht="12.75" customHeight="1">
      <c r="A20" s="1" t="s">
        <v>35</v>
      </c>
      <c r="B20" s="34">
        <v>864814</v>
      </c>
      <c r="C20" s="33"/>
      <c r="D20" s="34"/>
    </row>
    <row r="21" spans="1:4" ht="12.75" customHeight="1">
      <c r="A21" s="1" t="s">
        <v>11</v>
      </c>
      <c r="B21" s="34">
        <v>140997</v>
      </c>
      <c r="C21" s="34">
        <v>51099</v>
      </c>
      <c r="D21" s="34">
        <v>20152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758626</v>
      </c>
      <c r="D23" s="40">
        <v>518750</v>
      </c>
    </row>
    <row r="24" spans="1:4" ht="12.75" customHeight="1">
      <c r="A24" s="13" t="s">
        <v>31</v>
      </c>
      <c r="B24" s="33"/>
      <c r="C24" s="36">
        <v>285905.918</v>
      </c>
      <c r="D24" s="37">
        <v>322292.514</v>
      </c>
    </row>
    <row r="25" spans="1:4" ht="12.75" customHeight="1">
      <c r="A25" s="13" t="s">
        <v>12</v>
      </c>
      <c r="B25" s="33"/>
      <c r="C25" s="36">
        <v>15121.578</v>
      </c>
      <c r="D25" s="37">
        <v>131919.605</v>
      </c>
    </row>
    <row r="26" spans="1:4" ht="12.75" customHeight="1">
      <c r="A26" s="14" t="s">
        <v>13</v>
      </c>
      <c r="B26" s="33"/>
      <c r="C26" s="36">
        <v>6494.993</v>
      </c>
      <c r="D26" s="37">
        <v>1221.389</v>
      </c>
    </row>
    <row r="27" spans="1:4" ht="12.75" customHeight="1">
      <c r="A27" s="15" t="s">
        <v>14</v>
      </c>
      <c r="B27" s="35"/>
      <c r="C27" s="38">
        <v>451103.159</v>
      </c>
      <c r="D27" s="39">
        <v>63316.373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.75">
      <c r="A32" s="19" t="s">
        <v>18</v>
      </c>
    </row>
    <row r="33" ht="12.75">
      <c r="A33" s="20" t="s">
        <v>58</v>
      </c>
    </row>
    <row r="34" ht="12.75">
      <c r="A34" s="20" t="s">
        <v>32</v>
      </c>
    </row>
    <row r="35" ht="12.75">
      <c r="A35" s="22" t="s">
        <v>53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2" t="s">
        <v>66</v>
      </c>
      <c r="B38" s="42"/>
      <c r="C38" s="42"/>
      <c r="D38" s="42"/>
    </row>
    <row r="39" spans="1:4" ht="12.75" customHeight="1">
      <c r="A39" s="42"/>
      <c r="B39" s="42"/>
      <c r="C39" s="42"/>
      <c r="D39" s="42"/>
    </row>
    <row r="40" spans="1:4" ht="12.75" customHeight="1">
      <c r="A40" s="42"/>
      <c r="B40" s="42"/>
      <c r="C40" s="42"/>
      <c r="D40" s="42"/>
    </row>
    <row r="41" spans="1:4" ht="12.75" customHeight="1">
      <c r="A41" s="42"/>
      <c r="B41" s="42"/>
      <c r="C41" s="42"/>
      <c r="D41" s="42"/>
    </row>
    <row r="42" spans="1:4" ht="12.75" customHeight="1">
      <c r="A42" s="42"/>
      <c r="B42" s="42"/>
      <c r="C42" s="42"/>
      <c r="D42" s="42"/>
    </row>
  </sheetData>
  <sheetProtection/>
  <mergeCells count="1">
    <mergeCell ref="A38:D42"/>
  </mergeCells>
  <hyperlinks>
    <hyperlink ref="A35" r:id="rId1" display="http://www.whitehouse.gov/omb/budget/Historicals"/>
  </hyperlinks>
  <printOptions horizontalCentered="1"/>
  <pageMargins left="0.7" right="0.7" top="0.75" bottom="0.75" header="0.3" footer="0.3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D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43024</v>
      </c>
    </row>
    <row r="2" ht="12.75" customHeight="1">
      <c r="A2" s="26"/>
    </row>
    <row r="3" spans="1:4" ht="12.75" customHeight="1">
      <c r="A3" s="16" t="s">
        <v>51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2104989</v>
      </c>
      <c r="C10" s="32">
        <v>615816</v>
      </c>
      <c r="D10" s="32">
        <v>789270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2104989</v>
      </c>
      <c r="C12" s="31">
        <v>713474.529</v>
      </c>
      <c r="D12" s="32">
        <v>568681.604</v>
      </c>
    </row>
    <row r="13" spans="1:4" ht="12.75" customHeight="1">
      <c r="A13" s="1" t="s">
        <v>7</v>
      </c>
      <c r="B13" s="34"/>
      <c r="C13" s="33">
        <v>12982.802</v>
      </c>
      <c r="D13" s="34">
        <v>421835.462</v>
      </c>
    </row>
    <row r="14" spans="1:4" ht="12.75" customHeight="1">
      <c r="A14" s="1" t="s">
        <v>5</v>
      </c>
      <c r="B14" s="34"/>
      <c r="C14" s="33">
        <v>342604.156</v>
      </c>
      <c r="D14" s="34">
        <v>91524.174</v>
      </c>
    </row>
    <row r="15" spans="1:4" ht="12.75" customHeight="1">
      <c r="A15" s="2" t="s">
        <v>6</v>
      </c>
      <c r="B15" s="34"/>
      <c r="C15" s="33">
        <v>226781.684</v>
      </c>
      <c r="D15" s="34">
        <v>64518.612</v>
      </c>
    </row>
    <row r="16" spans="1:4" ht="12.75" customHeight="1">
      <c r="A16" s="2" t="s">
        <v>36</v>
      </c>
      <c r="B16" s="34">
        <v>62483</v>
      </c>
      <c r="C16" s="33">
        <v>115822.472</v>
      </c>
      <c r="D16" s="34">
        <v>27005.562</v>
      </c>
    </row>
    <row r="17" spans="1:4" ht="12.75" customHeight="1">
      <c r="A17" s="1" t="s">
        <v>8</v>
      </c>
      <c r="B17" s="34">
        <v>915308</v>
      </c>
      <c r="C17" s="33">
        <v>245880.786</v>
      </c>
      <c r="D17" s="34">
        <v>25060.735</v>
      </c>
    </row>
    <row r="18" spans="1:4" ht="12.75" customHeight="1">
      <c r="A18" s="1" t="s">
        <v>9</v>
      </c>
      <c r="B18" s="34">
        <v>138229</v>
      </c>
      <c r="C18" s="33">
        <v>39277.558</v>
      </c>
      <c r="D18" s="34">
        <v>7002.303</v>
      </c>
    </row>
    <row r="19" spans="1:4" ht="12.75" customHeight="1">
      <c r="A19" s="1" t="s">
        <v>10</v>
      </c>
      <c r="B19" s="34"/>
      <c r="C19" s="33">
        <v>19626.624</v>
      </c>
      <c r="D19" s="34">
        <v>1622.601</v>
      </c>
    </row>
    <row r="20" spans="1:4" ht="12.75" customHeight="1">
      <c r="A20" s="1" t="s">
        <v>35</v>
      </c>
      <c r="B20" s="34">
        <v>890917</v>
      </c>
      <c r="C20" s="33"/>
      <c r="D20" s="34"/>
    </row>
    <row r="21" spans="1:4" ht="12.75" customHeight="1">
      <c r="A21" s="1" t="s">
        <v>11</v>
      </c>
      <c r="B21" s="34">
        <v>98052</v>
      </c>
      <c r="C21" s="34">
        <v>53103</v>
      </c>
      <c r="D21" s="34">
        <v>21636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-74811</v>
      </c>
      <c r="D23" s="40">
        <v>353300</v>
      </c>
    </row>
    <row r="24" spans="1:4" ht="12.75" customHeight="1">
      <c r="A24" s="13" t="s">
        <v>31</v>
      </c>
      <c r="B24" s="33"/>
      <c r="C24" s="36">
        <v>285732.639</v>
      </c>
      <c r="D24" s="37">
        <v>323833.823</v>
      </c>
    </row>
    <row r="25" spans="1:4" ht="12.75" customHeight="1">
      <c r="A25" s="13" t="s">
        <v>12</v>
      </c>
      <c r="B25" s="33"/>
      <c r="C25" s="36">
        <v>16471.341</v>
      </c>
      <c r="D25" s="37">
        <v>131503.426</v>
      </c>
    </row>
    <row r="26" spans="1:4" ht="12.75" customHeight="1">
      <c r="A26" s="14" t="s">
        <v>13</v>
      </c>
      <c r="B26" s="33"/>
      <c r="C26" s="36">
        <v>6376.562</v>
      </c>
      <c r="D26" s="37">
        <v>1208.732</v>
      </c>
    </row>
    <row r="27" spans="1:4" ht="12.75" customHeight="1">
      <c r="A27" s="15" t="s">
        <v>14</v>
      </c>
      <c r="B27" s="35"/>
      <c r="C27" s="38">
        <v>-383391.069</v>
      </c>
      <c r="D27" s="39">
        <v>-103245.562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.75">
      <c r="A32" s="19" t="s">
        <v>18</v>
      </c>
    </row>
    <row r="33" ht="12.75">
      <c r="A33" s="20" t="s">
        <v>58</v>
      </c>
    </row>
    <row r="34" ht="12.75">
      <c r="A34" s="20" t="s">
        <v>32</v>
      </c>
    </row>
    <row r="35" ht="12.75">
      <c r="A35" s="22" t="s">
        <v>53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2" t="s">
        <v>65</v>
      </c>
      <c r="B38" s="42"/>
      <c r="C38" s="42"/>
      <c r="D38" s="42"/>
    </row>
    <row r="39" spans="1:4" ht="12.75" customHeight="1">
      <c r="A39" s="42"/>
      <c r="B39" s="42"/>
      <c r="C39" s="42"/>
      <c r="D39" s="42"/>
    </row>
    <row r="40" spans="1:4" ht="12.75" customHeight="1">
      <c r="A40" s="42"/>
      <c r="B40" s="42"/>
      <c r="C40" s="42"/>
      <c r="D40" s="42"/>
    </row>
    <row r="41" spans="1:4" ht="12.75" customHeight="1">
      <c r="A41" s="42"/>
      <c r="B41" s="42"/>
      <c r="C41" s="42"/>
      <c r="D41" s="42"/>
    </row>
    <row r="42" spans="1:4" ht="12.75" customHeight="1">
      <c r="A42" s="42"/>
      <c r="B42" s="42"/>
      <c r="C42" s="42"/>
      <c r="D42" s="42"/>
    </row>
  </sheetData>
  <sheetProtection/>
  <mergeCells count="1">
    <mergeCell ref="A38:D42"/>
  </mergeCells>
  <hyperlinks>
    <hyperlink ref="A35" r:id="rId1" display="http://www.whitehouse.gov/omb/budget/Historicals"/>
  </hyperlinks>
  <printOptions horizontalCentered="1"/>
  <pageMargins left="0.7" right="0.7" top="0.75" bottom="0.75" header="0.3" footer="0.3"/>
  <pageSetup horizontalDpi="600" verticalDpi="60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D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</cols>
  <sheetData>
    <row r="1" ht="12.75">
      <c r="A1" s="26">
        <v>43024</v>
      </c>
    </row>
    <row r="2" ht="12.75">
      <c r="A2" s="26"/>
    </row>
    <row r="3" spans="1:4" ht="12.75" customHeight="1">
      <c r="A3" s="16" t="s">
        <v>49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3.5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>
      <c r="A9" s="1" t="s">
        <v>0</v>
      </c>
      <c r="B9" s="1"/>
      <c r="C9" s="1" t="s">
        <v>0</v>
      </c>
      <c r="D9" s="1" t="s">
        <v>0</v>
      </c>
    </row>
    <row r="10" spans="1:4" ht="10.5" customHeight="1">
      <c r="A10" s="5" t="s">
        <v>29</v>
      </c>
      <c r="B10" s="23">
        <v>2523991</v>
      </c>
      <c r="C10" s="27">
        <v>1114468</v>
      </c>
      <c r="D10" s="27">
        <v>883115</v>
      </c>
    </row>
    <row r="11" spans="1:4" ht="12.75">
      <c r="A11" s="1"/>
      <c r="B11" s="23"/>
      <c r="C11" s="23"/>
      <c r="D11" s="27"/>
    </row>
    <row r="12" spans="1:4" ht="12.75">
      <c r="A12" s="5" t="s">
        <v>15</v>
      </c>
      <c r="B12" s="23">
        <v>2523991</v>
      </c>
      <c r="C12" s="23">
        <v>779720.337</v>
      </c>
      <c r="D12" s="27">
        <v>549878.466</v>
      </c>
    </row>
    <row r="13" spans="1:4" ht="12.75">
      <c r="A13" s="1" t="s">
        <v>7</v>
      </c>
      <c r="B13" s="24"/>
      <c r="C13" s="24">
        <v>12689.3</v>
      </c>
      <c r="D13" s="28">
        <v>396850.357</v>
      </c>
    </row>
    <row r="14" spans="1:4" ht="12.75" customHeight="1">
      <c r="A14" s="1" t="s">
        <v>5</v>
      </c>
      <c r="B14" s="24"/>
      <c r="C14" s="24">
        <v>358824.699</v>
      </c>
      <c r="D14" s="28">
        <v>91120.258</v>
      </c>
    </row>
    <row r="15" spans="1:4" ht="12.75" customHeight="1">
      <c r="A15" s="2" t="s">
        <v>6</v>
      </c>
      <c r="B15" s="24"/>
      <c r="C15" s="24">
        <v>240165.12</v>
      </c>
      <c r="D15" s="28">
        <v>64574.378</v>
      </c>
    </row>
    <row r="16" spans="1:4" ht="12.75" customHeight="1">
      <c r="A16" s="2" t="s">
        <v>36</v>
      </c>
      <c r="B16" s="24">
        <v>67334</v>
      </c>
      <c r="C16" s="24">
        <v>118659.579</v>
      </c>
      <c r="D16" s="28">
        <v>26545.88</v>
      </c>
    </row>
    <row r="17" spans="1:4" ht="12.75" customHeight="1">
      <c r="A17" s="1" t="s">
        <v>8</v>
      </c>
      <c r="B17" s="24">
        <v>1145747</v>
      </c>
      <c r="C17" s="24">
        <v>277996.021</v>
      </c>
      <c r="D17" s="28">
        <v>26906.055</v>
      </c>
    </row>
    <row r="18" spans="1:4" ht="12.75" customHeight="1">
      <c r="A18" s="1" t="s">
        <v>9</v>
      </c>
      <c r="B18" s="24">
        <v>304346</v>
      </c>
      <c r="C18" s="24">
        <v>49860.451</v>
      </c>
      <c r="D18" s="28">
        <v>7370.44</v>
      </c>
    </row>
    <row r="19" spans="1:4" ht="12.75" customHeight="1">
      <c r="A19" s="1" t="s">
        <v>10</v>
      </c>
      <c r="B19" s="24"/>
      <c r="C19" s="24">
        <v>19557.824</v>
      </c>
      <c r="D19" s="28">
        <v>1639.618</v>
      </c>
    </row>
    <row r="20" spans="1:4" ht="12.75" customHeight="1">
      <c r="A20" s="1" t="s">
        <v>35</v>
      </c>
      <c r="B20" s="24">
        <v>900155</v>
      </c>
      <c r="C20" s="24"/>
      <c r="D20" s="28"/>
    </row>
    <row r="21" spans="1:4" ht="12.75" customHeight="1">
      <c r="A21" s="1" t="s">
        <v>11</v>
      </c>
      <c r="B21" s="24">
        <v>106409</v>
      </c>
      <c r="C21" s="28">
        <v>60792</v>
      </c>
      <c r="D21" s="28">
        <v>25992</v>
      </c>
    </row>
    <row r="22" spans="2:4" ht="12.75">
      <c r="B22" s="24"/>
      <c r="C22" s="24"/>
      <c r="D22" s="28"/>
    </row>
    <row r="23" spans="1:4" ht="12.75">
      <c r="A23" s="7" t="s">
        <v>19</v>
      </c>
      <c r="B23" s="23"/>
      <c r="C23" s="27">
        <v>357398</v>
      </c>
      <c r="D23" s="27">
        <v>456431</v>
      </c>
    </row>
    <row r="24" spans="1:4" ht="12.75" customHeight="1">
      <c r="A24" s="13" t="s">
        <v>31</v>
      </c>
      <c r="B24" s="24"/>
      <c r="C24" s="24">
        <v>287927.316</v>
      </c>
      <c r="D24" s="28">
        <v>327010.294</v>
      </c>
    </row>
    <row r="25" spans="1:4" ht="12.75" customHeight="1">
      <c r="A25" s="13" t="s">
        <v>12</v>
      </c>
      <c r="B25" s="24"/>
      <c r="C25" s="24">
        <v>16521.947</v>
      </c>
      <c r="D25" s="28">
        <v>122079.89</v>
      </c>
    </row>
    <row r="26" spans="1:4" ht="12.75" customHeight="1">
      <c r="A26" s="14" t="s">
        <v>13</v>
      </c>
      <c r="B26" s="24"/>
      <c r="C26" s="24">
        <v>6128.282</v>
      </c>
      <c r="D26" s="28">
        <v>1114.013</v>
      </c>
    </row>
    <row r="27" spans="1:4" ht="12.75" customHeight="1">
      <c r="A27" s="15" t="s">
        <v>14</v>
      </c>
      <c r="B27" s="25"/>
      <c r="C27" s="25">
        <v>46820.268</v>
      </c>
      <c r="D27" s="29">
        <v>6226.604</v>
      </c>
    </row>
    <row r="28" ht="12.75">
      <c r="D28" s="18"/>
    </row>
    <row r="29" ht="12.75">
      <c r="A29" s="21" t="s">
        <v>22</v>
      </c>
    </row>
    <row r="30" ht="12.75">
      <c r="A30" s="21" t="s">
        <v>28</v>
      </c>
    </row>
    <row r="32" ht="12.75">
      <c r="A32" s="19" t="s">
        <v>18</v>
      </c>
    </row>
    <row r="33" ht="12.75">
      <c r="A33" s="20" t="s">
        <v>60</v>
      </c>
    </row>
    <row r="34" ht="12.75">
      <c r="A34" s="20" t="s">
        <v>32</v>
      </c>
    </row>
    <row r="35" ht="12.75">
      <c r="A35" s="22" t="s">
        <v>53</v>
      </c>
    </row>
    <row r="36" ht="12.75">
      <c r="A36" s="22"/>
    </row>
    <row r="37" ht="12.75">
      <c r="A37" t="s">
        <v>17</v>
      </c>
    </row>
    <row r="38" spans="1:4" ht="12.75" customHeight="1">
      <c r="A38" s="42" t="s">
        <v>64</v>
      </c>
      <c r="B38" s="42"/>
      <c r="C38" s="42"/>
      <c r="D38" s="42"/>
    </row>
    <row r="39" spans="1:4" ht="12.75">
      <c r="A39" s="42"/>
      <c r="B39" s="42"/>
      <c r="C39" s="42"/>
      <c r="D39" s="42"/>
    </row>
    <row r="40" spans="1:4" ht="12.75">
      <c r="A40" s="42"/>
      <c r="B40" s="42"/>
      <c r="C40" s="42"/>
      <c r="D40" s="42"/>
    </row>
    <row r="41" spans="1:4" ht="12.75">
      <c r="A41" s="42"/>
      <c r="B41" s="42"/>
      <c r="C41" s="42"/>
      <c r="D41" s="42"/>
    </row>
    <row r="42" spans="1:4" ht="12.75">
      <c r="A42" s="42"/>
      <c r="B42" s="42"/>
      <c r="C42" s="42"/>
      <c r="D42" s="42"/>
    </row>
  </sheetData>
  <sheetProtection/>
  <mergeCells count="1">
    <mergeCell ref="A38:D42"/>
  </mergeCells>
  <hyperlinks>
    <hyperlink ref="A35" r:id="rId1" display="http://www.whitehouse.gov/omb/budget/Historicals"/>
  </hyperlinks>
  <printOptions horizontalCentered="1"/>
  <pageMargins left="0.7" right="0.7" top="0.75" bottom="0.75" header="0.3" footer="0.3"/>
  <pageSetup horizontalDpi="600" verticalDpi="60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M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4" width="14.28125" style="0" customWidth="1"/>
  </cols>
  <sheetData>
    <row r="1" ht="12.75">
      <c r="A1" s="26">
        <v>42899</v>
      </c>
    </row>
    <row r="2" ht="12.75">
      <c r="A2" s="26"/>
    </row>
    <row r="3" spans="1:4" ht="12.75" customHeight="1">
      <c r="A3" s="16" t="s">
        <v>39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>
      <c r="A9" s="1" t="s">
        <v>0</v>
      </c>
      <c r="B9" s="1"/>
      <c r="C9" s="1" t="s">
        <v>0</v>
      </c>
      <c r="D9" s="1" t="s">
        <v>0</v>
      </c>
    </row>
    <row r="10" spans="1:4" ht="12.75">
      <c r="A10" s="5" t="s">
        <v>29</v>
      </c>
      <c r="B10" s="27">
        <v>2567985</v>
      </c>
      <c r="C10" s="27">
        <v>1545597</v>
      </c>
      <c r="D10" s="27">
        <v>916294</v>
      </c>
    </row>
    <row r="11" spans="1:4" ht="12.75">
      <c r="A11" s="1"/>
      <c r="B11" s="27"/>
      <c r="C11" s="23"/>
      <c r="D11" s="27"/>
    </row>
    <row r="12" spans="1:4" ht="12.75">
      <c r="A12" s="5" t="s">
        <v>15</v>
      </c>
      <c r="B12" s="27">
        <v>2567985</v>
      </c>
      <c r="C12" s="23">
        <v>757470.54</v>
      </c>
      <c r="D12" s="27">
        <v>525792.393</v>
      </c>
    </row>
    <row r="13" spans="1:4" ht="12.75">
      <c r="A13" s="1" t="s">
        <v>7</v>
      </c>
      <c r="B13" s="28"/>
      <c r="C13" s="24">
        <v>12621.305</v>
      </c>
      <c r="D13" s="28">
        <v>376080.079</v>
      </c>
    </row>
    <row r="14" spans="1:4" ht="12.75" customHeight="1">
      <c r="A14" s="1" t="s">
        <v>5</v>
      </c>
      <c r="B14" s="28"/>
      <c r="C14" s="24">
        <v>352705.511</v>
      </c>
      <c r="D14" s="28">
        <v>87625.627</v>
      </c>
    </row>
    <row r="15" spans="1:4" ht="12.75">
      <c r="A15" s="2" t="s">
        <v>6</v>
      </c>
      <c r="B15" s="28"/>
      <c r="C15" s="24">
        <v>238303.54</v>
      </c>
      <c r="D15" s="28">
        <v>62159.297</v>
      </c>
    </row>
    <row r="16" spans="1:4" ht="12.75">
      <c r="A16" s="2" t="s">
        <v>36</v>
      </c>
      <c r="B16" s="28">
        <v>65069</v>
      </c>
      <c r="C16" s="24">
        <v>114401.971</v>
      </c>
      <c r="D16" s="28">
        <v>25466.33</v>
      </c>
    </row>
    <row r="17" spans="1:4" ht="12.75">
      <c r="A17" s="1" t="s">
        <v>8</v>
      </c>
      <c r="B17" s="28">
        <v>1163472</v>
      </c>
      <c r="C17" s="24">
        <v>265863.142</v>
      </c>
      <c r="D17" s="28">
        <v>24414.971</v>
      </c>
    </row>
    <row r="18" spans="1:4" ht="12.75">
      <c r="A18" s="1" t="s">
        <v>9</v>
      </c>
      <c r="B18" s="28">
        <v>370243</v>
      </c>
      <c r="C18" s="24">
        <v>52915.455</v>
      </c>
      <c r="D18" s="28">
        <v>7710.786</v>
      </c>
    </row>
    <row r="19" spans="1:13" ht="12.75">
      <c r="A19" s="1" t="s">
        <v>10</v>
      </c>
      <c r="B19" s="28"/>
      <c r="C19" s="24">
        <v>19469.613</v>
      </c>
      <c r="D19" s="28">
        <v>1575.589</v>
      </c>
      <c r="M19" t="s">
        <v>42</v>
      </c>
    </row>
    <row r="20" spans="1:13" ht="12.75">
      <c r="A20" s="1" t="s">
        <v>35</v>
      </c>
      <c r="B20" s="28">
        <v>869607</v>
      </c>
      <c r="C20" s="24"/>
      <c r="D20" s="28"/>
      <c r="M20" t="s">
        <v>42</v>
      </c>
    </row>
    <row r="21" spans="1:4" ht="12.75">
      <c r="A21" s="1" t="s">
        <v>11</v>
      </c>
      <c r="B21" s="28">
        <v>99594</v>
      </c>
      <c r="C21" s="28">
        <v>53896</v>
      </c>
      <c r="D21" s="28">
        <v>28385</v>
      </c>
    </row>
    <row r="22" spans="2:4" ht="12.75">
      <c r="B22" s="24"/>
      <c r="C22" s="24"/>
      <c r="D22" s="28"/>
    </row>
    <row r="23" spans="1:4" ht="12.75">
      <c r="A23" s="7" t="s">
        <v>19</v>
      </c>
      <c r="B23" s="23"/>
      <c r="C23" s="27">
        <v>810661</v>
      </c>
      <c r="D23" s="27">
        <v>508723</v>
      </c>
    </row>
    <row r="24" spans="1:4" ht="12.75">
      <c r="A24" s="13" t="s">
        <v>31</v>
      </c>
      <c r="B24" s="24"/>
      <c r="C24" s="24">
        <v>267214.682</v>
      </c>
      <c r="D24" s="28">
        <v>314293.667</v>
      </c>
    </row>
    <row r="25" spans="1:4" ht="12.75">
      <c r="A25" s="13" t="s">
        <v>12</v>
      </c>
      <c r="B25" s="24"/>
      <c r="C25" s="24">
        <v>16735.684</v>
      </c>
      <c r="D25" s="28">
        <v>117197.291</v>
      </c>
    </row>
    <row r="26" spans="1:4" ht="12.75">
      <c r="A26" s="14" t="s">
        <v>13</v>
      </c>
      <c r="B26" s="24"/>
      <c r="C26" s="24">
        <v>5799.273</v>
      </c>
      <c r="D26" s="28">
        <v>1023.824</v>
      </c>
    </row>
    <row r="27" spans="1:4" ht="12.75">
      <c r="A27" s="15" t="s">
        <v>14</v>
      </c>
      <c r="B27" s="25"/>
      <c r="C27" s="25">
        <v>520911.617</v>
      </c>
      <c r="D27" s="29">
        <v>76208.413</v>
      </c>
    </row>
    <row r="28" ht="12.75">
      <c r="D28" s="18"/>
    </row>
    <row r="29" ht="12.75">
      <c r="A29" s="21" t="s">
        <v>22</v>
      </c>
    </row>
    <row r="30" ht="12.75">
      <c r="A30" s="21" t="s">
        <v>28</v>
      </c>
    </row>
    <row r="32" ht="12.75">
      <c r="A32" s="19" t="s">
        <v>18</v>
      </c>
    </row>
    <row r="33" ht="12.75">
      <c r="A33" s="20" t="s">
        <v>58</v>
      </c>
    </row>
    <row r="34" ht="12.75">
      <c r="A34" s="20" t="s">
        <v>32</v>
      </c>
    </row>
    <row r="35" ht="12.75">
      <c r="A35" s="22" t="s">
        <v>53</v>
      </c>
    </row>
    <row r="36" ht="12.75">
      <c r="A36" s="22"/>
    </row>
    <row r="37" ht="12.75">
      <c r="A37" t="s">
        <v>17</v>
      </c>
    </row>
    <row r="38" spans="1:4" ht="12.75">
      <c r="A38" s="41" t="s">
        <v>62</v>
      </c>
      <c r="B38" s="41"/>
      <c r="C38" s="41"/>
      <c r="D38" s="41"/>
    </row>
    <row r="39" spans="1:4" ht="12.75">
      <c r="A39" s="41"/>
      <c r="B39" s="41"/>
      <c r="C39" s="41"/>
      <c r="D39" s="41"/>
    </row>
    <row r="40" spans="1:4" ht="12.75">
      <c r="A40" s="41"/>
      <c r="B40" s="41"/>
      <c r="C40" s="41"/>
      <c r="D40" s="41"/>
    </row>
    <row r="41" spans="1:4" ht="12.75">
      <c r="A41" s="41"/>
      <c r="B41" s="41"/>
      <c r="C41" s="41"/>
      <c r="D41" s="41"/>
    </row>
    <row r="42" spans="1:4" ht="12.75">
      <c r="A42" s="41"/>
      <c r="B42" s="41"/>
      <c r="C42" s="41"/>
      <c r="D42" s="41"/>
    </row>
    <row r="43" ht="12.75">
      <c r="A43" s="6"/>
    </row>
  </sheetData>
  <sheetProtection/>
  <mergeCells count="1">
    <mergeCell ref="A38:D42"/>
  </mergeCells>
  <hyperlinks>
    <hyperlink ref="A35" r:id="rId1" display="http://www.whitehouse.gov/omb/budget/Historicals"/>
  </hyperlinks>
  <printOptions horizontalCentered="1"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Kobes</dc:creator>
  <cp:keywords/>
  <dc:description/>
  <cp:lastModifiedBy>Huffer, Erin</cp:lastModifiedBy>
  <cp:lastPrinted>2015-01-13T20:31:57Z</cp:lastPrinted>
  <dcterms:created xsi:type="dcterms:W3CDTF">2002-01-23T15:23:21Z</dcterms:created>
  <dcterms:modified xsi:type="dcterms:W3CDTF">2017-12-15T19:30:50Z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