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55" yWindow="240" windowWidth="9975" windowHeight="9000"/>
  </bookViews>
  <sheets>
    <sheet name="Table" sheetId="1" r:id="rId1"/>
    <sheet name="Sheet1" sheetId="4" r:id="rId2"/>
  </sheets>
  <externalReferences>
    <externalReference r:id="rId3"/>
  </externalReferences>
  <calcPr calcId="145621" concurrentCalc="0"/>
</workbook>
</file>

<file path=xl/calcChain.xml><?xml version="1.0" encoding="utf-8"?>
<calcChain xmlns="http://schemas.openxmlformats.org/spreadsheetml/2006/main">
  <c r="E14" i="1" l="1"/>
  <c r="E24" i="1"/>
  <c r="I24" i="1"/>
  <c r="K24" i="1"/>
  <c r="E23" i="1"/>
  <c r="G23" i="1"/>
  <c r="I23" i="1"/>
  <c r="K23" i="1"/>
  <c r="E22" i="1"/>
  <c r="G22" i="1"/>
  <c r="I22" i="1"/>
  <c r="K22" i="1"/>
  <c r="K21" i="1"/>
  <c r="E20" i="1"/>
  <c r="K20" i="1"/>
  <c r="E19" i="1"/>
  <c r="K19" i="1"/>
  <c r="E18" i="1"/>
  <c r="K18" i="1"/>
  <c r="E17" i="1"/>
  <c r="K17" i="1"/>
  <c r="E16" i="1"/>
  <c r="K16" i="1"/>
  <c r="E15" i="1"/>
  <c r="K15" i="1"/>
  <c r="K14" i="1"/>
</calcChain>
</file>

<file path=xl/sharedStrings.xml><?xml version="1.0" encoding="utf-8"?>
<sst xmlns="http://schemas.openxmlformats.org/spreadsheetml/2006/main" count="33" uniqueCount="30">
  <si>
    <t>All</t>
  </si>
  <si>
    <t>PRELIMINARY RESULTS</t>
  </si>
  <si>
    <t>http://www.taxpolicycenter.org</t>
  </si>
  <si>
    <t>* Less than 0.05; ** Insufficient data; *** Less than 5 in absolute value.</t>
  </si>
  <si>
    <t>Number of Tax Units (thousands)</t>
  </si>
  <si>
    <t>Source: Urban-Brooking Tax Policy Center Microsimulation Model (version 0516-2).</t>
  </si>
  <si>
    <t>(2) Tax units with negative adjusted gross income are excluded from their respective income class but are included in the totals. For a description of expanded cash income, see http://www.taxpolicycenter.org/TaxModel/income.cfm.</t>
  </si>
  <si>
    <t>Percent of Tax Units with Premium Credit</t>
  </si>
  <si>
    <t>Average Credit for Units with Credit &gt; 0</t>
  </si>
  <si>
    <t>Average Credit for All Units</t>
  </si>
  <si>
    <r>
      <t>Average Credit as Percent of After-Tax Income</t>
    </r>
    <r>
      <rPr>
        <b/>
        <vertAlign val="superscript"/>
        <sz val="10"/>
        <color theme="1"/>
        <rFont val="Calibri"/>
        <family val="2"/>
        <scheme val="minor"/>
      </rPr>
      <t>4</t>
    </r>
  </si>
  <si>
    <t>*</t>
  </si>
  <si>
    <t>**</t>
  </si>
  <si>
    <t>Less than 10</t>
  </si>
  <si>
    <t>10-20</t>
  </si>
  <si>
    <t>20-30</t>
  </si>
  <si>
    <t>30-40</t>
  </si>
  <si>
    <t>40-50</t>
  </si>
  <si>
    <t>50-75</t>
  </si>
  <si>
    <t>75-100</t>
  </si>
  <si>
    <t>100-200</t>
  </si>
  <si>
    <t>200-500</t>
  </si>
  <si>
    <t>500-1,000</t>
  </si>
  <si>
    <t>More than 1,000</t>
  </si>
  <si>
    <r>
      <t>Expanded Cash Income Level</t>
    </r>
    <r>
      <rPr>
        <b/>
        <vertAlign val="superscript"/>
        <sz val="10"/>
        <color theme="1"/>
        <rFont val="Calibri"/>
        <family val="2"/>
        <scheme val="minor"/>
      </rPr>
      <t>2</t>
    </r>
  </si>
  <si>
    <t>(3) After-tax income is expanded cash income less: individual income tax net of refundable credits; corporate income tax; payroll taxes (Social Security and Medicare); estate tax; and excise taxes. It excludes the Premium Tax Credit.</t>
  </si>
  <si>
    <t>***</t>
  </si>
  <si>
    <t>(1) Calendar year. Estimates exclude those that are dependents of other tax units. TPC does not include Premium Tax Credit in its tax baseline due to its similarity to a spending program. Simulations of Premium Tax Credit calibrated to match results from Urban Institute’s Health Insurance Policy Simulation Model (HIPSM).</t>
  </si>
  <si>
    <r>
      <t>Current Law Distribution of Tax Units with Premium Tax Credit by Expanded Cash Income Level, 2017</t>
    </r>
    <r>
      <rPr>
        <b/>
        <vertAlign val="superscript"/>
        <sz val="12"/>
        <rFont val="Calibri"/>
        <family val="2"/>
        <scheme val="minor"/>
      </rPr>
      <t>1</t>
    </r>
  </si>
  <si>
    <t>Table T16-0289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</si>
</sst>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0" xfId="0" applyFont="1"/>
    <xf numFmtId="15" fontId="5" fillId="0" borderId="0" xfId="1" quotePrefix="1" applyNumberFormat="1" applyFont="1"/>
    <xf numFmtId="0" fontId="6" fillId="0" borderId="0" xfId="1" applyFont="1"/>
    <xf numFmtId="0" fontId="5" fillId="0" borderId="0" xfId="1" applyFont="1"/>
    <xf numFmtId="0" fontId="4" fillId="0" borderId="0" xfId="1" applyFont="1"/>
    <xf numFmtId="0" fontId="8" fillId="0" borderId="0" xfId="2" applyFont="1" applyAlignment="1" applyProtection="1">
      <alignment horizontal="right"/>
    </xf>
    <xf numFmtId="15" fontId="5" fillId="0" borderId="0" xfId="1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1" applyFont="1" applyBorder="1"/>
    <xf numFmtId="0" fontId="1" fillId="0" borderId="0" xfId="0" applyFont="1" applyAlignment="1"/>
    <xf numFmtId="0" fontId="1" fillId="0" borderId="1" xfId="0" applyFont="1" applyBorder="1"/>
    <xf numFmtId="0" fontId="1" fillId="0" borderId="0" xfId="0" applyFont="1" applyBorder="1"/>
    <xf numFmtId="0" fontId="1" fillId="0" borderId="0" xfId="0" applyFont="1" applyAlignment="1">
      <alignment horizontal="center" vertical="center" wrapText="1"/>
    </xf>
    <xf numFmtId="0" fontId="9" fillId="0" borderId="0" xfId="1" applyFont="1" applyFill="1" applyAlignment="1"/>
    <xf numFmtId="0" fontId="9" fillId="0" borderId="0" xfId="1" applyFont="1" applyFill="1" applyAlignment="1">
      <alignment horizontal="center"/>
    </xf>
    <xf numFmtId="0" fontId="9" fillId="0" borderId="0" xfId="1" applyFont="1" applyAlignment="1"/>
    <xf numFmtId="3" fontId="6" fillId="0" borderId="0" xfId="1" applyNumberFormat="1" applyFont="1" applyAlignment="1">
      <alignment horizontal="right" indent="2"/>
    </xf>
    <xf numFmtId="164" fontId="6" fillId="0" borderId="0" xfId="1" applyNumberFormat="1" applyFont="1" applyAlignment="1">
      <alignment horizontal="right" indent="2"/>
    </xf>
    <xf numFmtId="3" fontId="6" fillId="0" borderId="1" xfId="1" applyNumberFormat="1" applyFont="1" applyBorder="1" applyAlignment="1">
      <alignment horizontal="right" indent="2"/>
    </xf>
    <xf numFmtId="0" fontId="1" fillId="0" borderId="0" xfId="0" applyFont="1" applyAlignment="1">
      <alignment horizontal="left" wrapText="1"/>
    </xf>
    <xf numFmtId="0" fontId="6" fillId="0" borderId="0" xfId="1" applyFont="1" applyBorder="1" applyAlignment="1">
      <alignment vertical="center" wrapText="1"/>
    </xf>
    <xf numFmtId="0" fontId="6" fillId="0" borderId="0" xfId="1" applyFont="1" applyAlignment="1">
      <alignment horizontal="right" indent="2"/>
    </xf>
    <xf numFmtId="165" fontId="6" fillId="0" borderId="0" xfId="1" applyNumberFormat="1" applyFont="1" applyAlignment="1">
      <alignment horizontal="right" indent="2"/>
    </xf>
    <xf numFmtId="165" fontId="1" fillId="0" borderId="0" xfId="0" applyNumberFormat="1" applyFont="1"/>
    <xf numFmtId="0" fontId="9" fillId="0" borderId="3" xfId="1" applyFont="1" applyBorder="1" applyAlignment="1"/>
    <xf numFmtId="164" fontId="6" fillId="0" borderId="1" xfId="1" applyNumberFormat="1" applyFont="1" applyBorder="1" applyAlignment="1">
      <alignment horizontal="right" indent="2"/>
    </xf>
    <xf numFmtId="0" fontId="5" fillId="0" borderId="0" xfId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right" indent="2"/>
    </xf>
    <xf numFmtId="49" fontId="5" fillId="0" borderId="0" xfId="1" quotePrefix="1" applyNumberFormat="1" applyFont="1" applyAlignment="1">
      <alignment horizontal="right" indent="2"/>
    </xf>
    <xf numFmtId="0" fontId="6" fillId="0" borderId="1" xfId="1" applyFont="1" applyBorder="1" applyAlignment="1">
      <alignment horizontal="right" indent="2"/>
    </xf>
    <xf numFmtId="0" fontId="9" fillId="0" borderId="0" xfId="1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2" xfId="1" applyFont="1" applyBorder="1" applyAlignment="1"/>
    <xf numFmtId="0" fontId="5" fillId="0" borderId="0" xfId="1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_Acc and Freeze Option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stallworth\Desktop\acaRepeal\Tables\all%20ECI%20Levels%202017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CI Levels 2017"/>
    </sheetNames>
    <sheetDataSet>
      <sheetData sheetId="0">
        <row r="4">
          <cell r="K4">
            <v>4.1513162992797001</v>
          </cell>
          <cell r="O4">
            <v>167.04723439081801</v>
          </cell>
          <cell r="R4">
            <v>14951.5650179202</v>
          </cell>
        </row>
        <row r="5">
          <cell r="K5">
            <v>9.9642484719753206</v>
          </cell>
          <cell r="O5">
            <v>420.215347418948</v>
          </cell>
          <cell r="R5">
            <v>24185.670622260899</v>
          </cell>
        </row>
        <row r="6">
          <cell r="K6">
            <v>9.7444193919062698</v>
          </cell>
          <cell r="O6">
            <v>447.77740956207299</v>
          </cell>
          <cell r="R6">
            <v>32741.2012864344</v>
          </cell>
        </row>
        <row r="7">
          <cell r="K7">
            <v>6.6246195889774002</v>
          </cell>
          <cell r="O7">
            <v>363.37975172764101</v>
          </cell>
          <cell r="R7">
            <v>41020.486759690401</v>
          </cell>
        </row>
        <row r="8">
          <cell r="K8">
            <v>3.2752804941172</v>
          </cell>
          <cell r="O8">
            <v>210.709142037324</v>
          </cell>
          <cell r="R8">
            <v>54696.400336392297</v>
          </cell>
        </row>
        <row r="9">
          <cell r="K9">
            <v>1.43863578847619</v>
          </cell>
          <cell r="O9">
            <v>84.021829647587296</v>
          </cell>
          <cell r="R9">
            <v>74773.356722579396</v>
          </cell>
        </row>
        <row r="10">
          <cell r="K10">
            <v>0.39494796779687802</v>
          </cell>
          <cell r="O10">
            <v>27.657689712734602</v>
          </cell>
          <cell r="R10">
            <v>114484.587377933</v>
          </cell>
        </row>
        <row r="11">
          <cell r="O11">
            <v>1.72413002708241</v>
          </cell>
          <cell r="R11">
            <v>222210.951019876</v>
          </cell>
        </row>
        <row r="12">
          <cell r="K12">
            <v>0</v>
          </cell>
          <cell r="O12">
            <v>0</v>
          </cell>
          <cell r="Q12">
            <v>0</v>
          </cell>
          <cell r="R12">
            <v>493213.68906037399</v>
          </cell>
        </row>
        <row r="13">
          <cell r="K13">
            <v>0</v>
          </cell>
          <cell r="O13">
            <v>0</v>
          </cell>
          <cell r="Q13">
            <v>0</v>
          </cell>
          <cell r="R13">
            <v>2239812.7297097198</v>
          </cell>
        </row>
        <row r="14">
          <cell r="K14">
            <v>3.9371114138982102</v>
          </cell>
          <cell r="O14">
            <v>189.94341016674699</v>
          </cell>
          <cell r="R14">
            <v>71878.267353360294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xpolicycenter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3"/>
  <sheetViews>
    <sheetView tabSelected="1" zoomScale="85" zoomScaleNormal="85" workbookViewId="0">
      <selection activeCell="L9" sqref="L9"/>
    </sheetView>
  </sheetViews>
  <sheetFormatPr defaultColWidth="9.140625" defaultRowHeight="12.75" x14ac:dyDescent="0.2"/>
  <cols>
    <col min="1" max="1" width="18.85546875" style="1" customWidth="1"/>
    <col min="2" max="2" width="0.85546875" style="1" customWidth="1"/>
    <col min="3" max="3" width="18.5703125" style="1" customWidth="1"/>
    <col min="4" max="4" width="0.85546875" style="1" customWidth="1"/>
    <col min="5" max="5" width="18.5703125" style="1" customWidth="1"/>
    <col min="6" max="6" width="0.85546875" style="1" customWidth="1"/>
    <col min="7" max="7" width="18.5703125" style="1" customWidth="1"/>
    <col min="8" max="8" width="0.85546875" style="1" customWidth="1"/>
    <col min="9" max="9" width="18.5703125" style="1" customWidth="1"/>
    <col min="10" max="10" width="0.85546875" style="1" customWidth="1"/>
    <col min="11" max="11" width="16.28515625" style="1" customWidth="1"/>
    <col min="12" max="16384" width="9.140625" style="1"/>
  </cols>
  <sheetData>
    <row r="1" spans="1:19" x14ac:dyDescent="0.2">
      <c r="A1" s="2">
        <v>42719</v>
      </c>
      <c r="B1" s="3"/>
      <c r="C1" s="3"/>
      <c r="D1" s="3"/>
      <c r="E1" s="4" t="s">
        <v>1</v>
      </c>
      <c r="F1" s="4"/>
      <c r="G1" s="3"/>
      <c r="H1" s="3"/>
      <c r="J1" s="3"/>
      <c r="K1" s="6" t="s">
        <v>2</v>
      </c>
      <c r="L1" s="3"/>
      <c r="M1" s="3"/>
      <c r="N1" s="3"/>
      <c r="O1" s="3"/>
      <c r="P1" s="3"/>
      <c r="R1" s="5"/>
    </row>
    <row r="2" spans="1:19" x14ac:dyDescent="0.2">
      <c r="A2" s="7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/>
      <c r="S2" s="5"/>
    </row>
    <row r="3" spans="1:19" ht="15.75" customHeight="1" x14ac:dyDescent="0.2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15"/>
      <c r="M3" s="15"/>
      <c r="N3" s="15"/>
      <c r="O3" s="8"/>
      <c r="P3" s="8"/>
      <c r="Q3" s="8"/>
      <c r="R3" s="9"/>
      <c r="S3" s="9"/>
    </row>
    <row r="4" spans="1:19" ht="15.75" customHeight="1" x14ac:dyDescent="0.25">
      <c r="A4" s="32" t="s">
        <v>28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16"/>
      <c r="M4" s="16"/>
      <c r="N4" s="16"/>
      <c r="O4" s="8"/>
      <c r="P4" s="8"/>
      <c r="Q4" s="8"/>
      <c r="R4" s="9"/>
      <c r="S4" s="9"/>
    </row>
    <row r="5" spans="1:19" ht="15.75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26"/>
      <c r="L5" s="17"/>
      <c r="M5" s="17"/>
      <c r="N5" s="17"/>
      <c r="O5" s="10"/>
      <c r="P5" s="3"/>
      <c r="Q5" s="3"/>
      <c r="R5" s="5"/>
      <c r="S5" s="5"/>
    </row>
    <row r="6" spans="1:19" ht="7.35" customHeight="1" thickTop="1" x14ac:dyDescent="0.2">
      <c r="A6" s="34" t="s">
        <v>24</v>
      </c>
      <c r="C6" s="41"/>
      <c r="D6" s="41"/>
      <c r="E6" s="41"/>
      <c r="F6" s="41"/>
      <c r="G6" s="41"/>
      <c r="H6" s="41"/>
      <c r="I6" s="41"/>
      <c r="J6" s="41"/>
    </row>
    <row r="7" spans="1:19" ht="4.3499999999999996" customHeight="1" x14ac:dyDescent="0.2">
      <c r="A7" s="34"/>
      <c r="C7" s="42"/>
      <c r="D7" s="42"/>
      <c r="E7" s="42"/>
      <c r="F7" s="42"/>
      <c r="G7" s="42"/>
      <c r="H7" s="42"/>
      <c r="I7" s="42"/>
      <c r="J7" s="42"/>
    </row>
    <row r="8" spans="1:19" ht="12.75" customHeight="1" x14ac:dyDescent="0.2">
      <c r="A8" s="34"/>
      <c r="C8" s="33" t="s">
        <v>4</v>
      </c>
      <c r="E8" s="33" t="s">
        <v>7</v>
      </c>
      <c r="F8" s="14"/>
      <c r="G8" s="33" t="s">
        <v>8</v>
      </c>
      <c r="I8" s="33" t="s">
        <v>9</v>
      </c>
      <c r="J8" s="14"/>
      <c r="K8" s="33" t="s">
        <v>10</v>
      </c>
    </row>
    <row r="9" spans="1:19" x14ac:dyDescent="0.2">
      <c r="A9" s="34"/>
      <c r="C9" s="34"/>
      <c r="E9" s="34"/>
      <c r="F9" s="14"/>
      <c r="G9" s="34"/>
      <c r="I9" s="34"/>
      <c r="J9" s="14"/>
      <c r="K9" s="34"/>
    </row>
    <row r="10" spans="1:19" x14ac:dyDescent="0.2">
      <c r="A10" s="34"/>
      <c r="C10" s="34"/>
      <c r="E10" s="34"/>
      <c r="F10" s="14"/>
      <c r="G10" s="34"/>
      <c r="I10" s="34"/>
      <c r="J10" s="14"/>
      <c r="K10" s="34"/>
    </row>
    <row r="11" spans="1:19" x14ac:dyDescent="0.2">
      <c r="A11" s="34"/>
      <c r="C11" s="34"/>
      <c r="E11" s="34"/>
      <c r="F11" s="14"/>
      <c r="G11" s="34"/>
      <c r="I11" s="34"/>
      <c r="J11" s="14"/>
      <c r="K11" s="34"/>
    </row>
    <row r="12" spans="1:19" ht="12.75" customHeight="1" x14ac:dyDescent="0.2">
      <c r="A12" s="35"/>
      <c r="C12" s="35"/>
      <c r="E12" s="35"/>
      <c r="F12" s="14"/>
      <c r="G12" s="35"/>
      <c r="I12" s="35"/>
      <c r="J12" s="14"/>
      <c r="K12" s="35"/>
    </row>
    <row r="13" spans="1:19" x14ac:dyDescent="0.2">
      <c r="A13" s="29" t="s">
        <v>13</v>
      </c>
      <c r="C13" s="18">
        <v>13200</v>
      </c>
      <c r="E13" s="19" t="s">
        <v>11</v>
      </c>
      <c r="F13" s="23"/>
      <c r="G13" s="18" t="s">
        <v>12</v>
      </c>
      <c r="H13" s="19"/>
      <c r="I13" s="18" t="s">
        <v>26</v>
      </c>
      <c r="K13" s="19">
        <v>0</v>
      </c>
    </row>
    <row r="14" spans="1:19" x14ac:dyDescent="0.2">
      <c r="A14" s="30" t="s">
        <v>14</v>
      </c>
      <c r="C14" s="18">
        <v>24240</v>
      </c>
      <c r="E14" s="19">
        <f>'[1]all ECI Levels 2017'!$K4</f>
        <v>4.1513162992797001</v>
      </c>
      <c r="F14" s="23"/>
      <c r="G14" s="18">
        <v>4020</v>
      </c>
      <c r="I14" s="18">
        <v>170</v>
      </c>
      <c r="K14" s="19">
        <f>'[1]all ECI Levels 2017'!$O4/'[1]all ECI Levels 2017'!$R4*100</f>
        <v>1.1172558470675378</v>
      </c>
    </row>
    <row r="15" spans="1:19" x14ac:dyDescent="0.2">
      <c r="A15" s="29" t="s">
        <v>15</v>
      </c>
      <c r="C15" s="18">
        <v>21610</v>
      </c>
      <c r="E15" s="19">
        <f>'[1]all ECI Levels 2017'!$K5</f>
        <v>9.9642484719753206</v>
      </c>
      <c r="F15" s="23"/>
      <c r="G15" s="18">
        <v>4220</v>
      </c>
      <c r="I15" s="18">
        <v>420</v>
      </c>
      <c r="K15" s="19">
        <f>'[1]all ECI Levels 2017'!$O5/'[1]all ECI Levels 2017'!$R5*100</f>
        <v>1.7374558430981637</v>
      </c>
    </row>
    <row r="16" spans="1:19" x14ac:dyDescent="0.2">
      <c r="A16" s="29" t="s">
        <v>16</v>
      </c>
      <c r="C16" s="18">
        <v>16500</v>
      </c>
      <c r="E16" s="19">
        <f>'[1]all ECI Levels 2017'!$K6</f>
        <v>9.7444193919062698</v>
      </c>
      <c r="F16" s="23"/>
      <c r="G16" s="18">
        <v>5600</v>
      </c>
      <c r="I16" s="18">
        <v>450</v>
      </c>
      <c r="K16" s="19">
        <f>'[1]all ECI Levels 2017'!$O6/'[1]all ECI Levels 2017'!$R6*100</f>
        <v>1.3676266965427433</v>
      </c>
    </row>
    <row r="17" spans="1:12" x14ac:dyDescent="0.2">
      <c r="A17" s="29" t="s">
        <v>17</v>
      </c>
      <c r="C17" s="18">
        <v>13400</v>
      </c>
      <c r="E17" s="19">
        <f>'[1]all ECI Levels 2017'!$K7</f>
        <v>6.6246195889774002</v>
      </c>
      <c r="F17" s="23"/>
      <c r="G17" s="18">
        <v>5490</v>
      </c>
      <c r="I17" s="18">
        <v>360</v>
      </c>
      <c r="K17" s="19">
        <f>'[1]all ECI Levels 2017'!$O7/'[1]all ECI Levels 2017'!$R7*100</f>
        <v>0.88584943873636179</v>
      </c>
    </row>
    <row r="18" spans="1:12" x14ac:dyDescent="0.2">
      <c r="A18" s="29" t="s">
        <v>18</v>
      </c>
      <c r="C18" s="18">
        <v>25850</v>
      </c>
      <c r="E18" s="19">
        <f>'[1]all ECI Levels 2017'!$K8</f>
        <v>3.2752804941172</v>
      </c>
      <c r="F18" s="23"/>
      <c r="G18" s="18">
        <v>6430</v>
      </c>
      <c r="I18" s="18">
        <v>210</v>
      </c>
      <c r="K18" s="19">
        <f>'[1]all ECI Levels 2017'!$O8/'[1]all ECI Levels 2017'!$R8*100</f>
        <v>0.38523402041345761</v>
      </c>
    </row>
    <row r="19" spans="1:12" x14ac:dyDescent="0.2">
      <c r="A19" s="29" t="s">
        <v>19</v>
      </c>
      <c r="C19" s="18">
        <v>16500</v>
      </c>
      <c r="E19" s="19">
        <f>'[1]all ECI Levels 2017'!$K9</f>
        <v>1.43863578847619</v>
      </c>
      <c r="F19" s="23"/>
      <c r="G19" s="18">
        <v>5840</v>
      </c>
      <c r="I19" s="18">
        <v>80</v>
      </c>
      <c r="K19" s="19">
        <f>'[1]all ECI Levels 2017'!$O9/'[1]all ECI Levels 2017'!$R9*100</f>
        <v>0.11236867425829383</v>
      </c>
    </row>
    <row r="20" spans="1:12" x14ac:dyDescent="0.2">
      <c r="A20" s="29" t="s">
        <v>20</v>
      </c>
      <c r="C20" s="18">
        <v>29610</v>
      </c>
      <c r="E20" s="19">
        <f>'[1]all ECI Levels 2017'!$K10</f>
        <v>0.39494796779687802</v>
      </c>
      <c r="F20" s="23"/>
      <c r="G20" s="18">
        <v>7000</v>
      </c>
      <c r="I20" s="18">
        <v>30</v>
      </c>
      <c r="K20" s="19">
        <f>'[1]all ECI Levels 2017'!$O10/'[1]all ECI Levels 2017'!$R10*100</f>
        <v>2.4158439442535515E-2</v>
      </c>
    </row>
    <row r="21" spans="1:12" x14ac:dyDescent="0.2">
      <c r="A21" s="29" t="s">
        <v>21</v>
      </c>
      <c r="C21" s="18">
        <v>10640</v>
      </c>
      <c r="E21" s="19" t="s">
        <v>11</v>
      </c>
      <c r="F21" s="23"/>
      <c r="G21" s="18" t="s">
        <v>12</v>
      </c>
      <c r="I21" s="18" t="s">
        <v>26</v>
      </c>
      <c r="K21" s="19">
        <f>'[1]all ECI Levels 2017'!$O11/'[1]all ECI Levels 2017'!$R11*100</f>
        <v>7.7589786604540141E-4</v>
      </c>
    </row>
    <row r="22" spans="1:12" x14ac:dyDescent="0.2">
      <c r="A22" s="29" t="s">
        <v>22</v>
      </c>
      <c r="C22" s="18">
        <v>1240</v>
      </c>
      <c r="E22" s="19">
        <f>'[1]all ECI Levels 2017'!$K12</f>
        <v>0</v>
      </c>
      <c r="F22" s="23"/>
      <c r="G22" s="18">
        <f>'[1]all ECI Levels 2017'!$Q12</f>
        <v>0</v>
      </c>
      <c r="I22" s="18">
        <f>'[1]all ECI Levels 2017'!$O12</f>
        <v>0</v>
      </c>
      <c r="K22" s="19">
        <f>'[1]all ECI Levels 2017'!$O12/'[1]all ECI Levels 2017'!$R12*100</f>
        <v>0</v>
      </c>
    </row>
    <row r="23" spans="1:12" x14ac:dyDescent="0.2">
      <c r="A23" s="29" t="s">
        <v>23</v>
      </c>
      <c r="C23" s="18">
        <v>680</v>
      </c>
      <c r="E23" s="19">
        <f>'[1]all ECI Levels 2017'!$K13</f>
        <v>0</v>
      </c>
      <c r="F23" s="23"/>
      <c r="G23" s="18">
        <f>'[1]all ECI Levels 2017'!$Q13</f>
        <v>0</v>
      </c>
      <c r="I23" s="18">
        <f>'[1]all ECI Levels 2017'!$O13</f>
        <v>0</v>
      </c>
      <c r="K23" s="19">
        <f>'[1]all ECI Levels 2017'!$O13/'[1]all ECI Levels 2017'!$R13*100</f>
        <v>0</v>
      </c>
    </row>
    <row r="24" spans="1:12" x14ac:dyDescent="0.2">
      <c r="A24" s="29" t="s">
        <v>0</v>
      </c>
      <c r="B24" s="13"/>
      <c r="C24" s="18">
        <v>174680</v>
      </c>
      <c r="D24" s="13"/>
      <c r="E24" s="27">
        <f>'[1]all ECI Levels 2017'!$K14</f>
        <v>3.9371114138982102</v>
      </c>
      <c r="F24" s="31"/>
      <c r="G24" s="20">
        <v>4820</v>
      </c>
      <c r="H24" s="12"/>
      <c r="I24" s="20">
        <f>'[1]all ECI Levels 2017'!$O14</f>
        <v>189.94341016674699</v>
      </c>
      <c r="J24" s="12"/>
      <c r="K24" s="27">
        <f>'[1]all ECI Levels 2017'!$O14/'[1]all ECI Levels 2017'!$R14*100</f>
        <v>0.26425707958842054</v>
      </c>
    </row>
    <row r="25" spans="1:12" x14ac:dyDescent="0.2">
      <c r="A25" s="39" t="s">
        <v>5</v>
      </c>
      <c r="B25" s="39"/>
      <c r="C25" s="39"/>
      <c r="D25" s="39"/>
      <c r="E25" s="40"/>
      <c r="F25" s="40"/>
      <c r="G25" s="40"/>
      <c r="H25" s="40"/>
      <c r="I25" s="40"/>
      <c r="J25" s="40"/>
      <c r="K25" s="25"/>
    </row>
    <row r="26" spans="1:12" x14ac:dyDescent="0.2">
      <c r="A26" s="37" t="s">
        <v>3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2" ht="12.75" customHeight="1" x14ac:dyDescent="0.2">
      <c r="A27" s="37" t="s">
        <v>27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2" ht="12.75" customHeight="1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</row>
    <row r="29" spans="1:12" ht="12.75" customHeight="1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</row>
    <row r="30" spans="1:12" s="11" customFormat="1" ht="12.75" customHeight="1" x14ac:dyDescent="0.2">
      <c r="A30" s="37" t="s">
        <v>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</row>
    <row r="31" spans="1:12" s="11" customFormat="1" ht="12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</row>
    <row r="32" spans="1:12" ht="27.6" customHeight="1" x14ac:dyDescent="0.25">
      <c r="A32" s="37" t="s">
        <v>25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21"/>
    </row>
    <row r="33" spans="1:12" ht="15" customHeight="1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</row>
  </sheetData>
  <mergeCells count="16">
    <mergeCell ref="A32:K32"/>
    <mergeCell ref="A26:J26"/>
    <mergeCell ref="A25:J25"/>
    <mergeCell ref="I8:I12"/>
    <mergeCell ref="A6:A12"/>
    <mergeCell ref="C8:C12"/>
    <mergeCell ref="E8:E12"/>
    <mergeCell ref="G8:G12"/>
    <mergeCell ref="G6:J7"/>
    <mergeCell ref="C6:F7"/>
    <mergeCell ref="A30:K31"/>
    <mergeCell ref="A4:K4"/>
    <mergeCell ref="A3:K3"/>
    <mergeCell ref="K8:K12"/>
    <mergeCell ref="A5:J5"/>
    <mergeCell ref="A27:K29"/>
  </mergeCells>
  <hyperlinks>
    <hyperlink ref="K1" r:id="rId1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8" sqref="C8"/>
    </sheetView>
  </sheetViews>
  <sheetFormatPr defaultRowHeight="15" x14ac:dyDescent="0.25"/>
  <sheetData>
    <row r="1" spans="1:3" ht="15.75" thickTop="1" x14ac:dyDescent="0.25">
      <c r="A1" s="43"/>
      <c r="B1" s="43"/>
      <c r="C1" s="43"/>
    </row>
    <row r="2" spans="1:3" x14ac:dyDescent="0.25">
      <c r="A2" s="44"/>
      <c r="B2" s="44"/>
      <c r="C2" s="44"/>
    </row>
    <row r="3" spans="1:3" x14ac:dyDescent="0.25">
      <c r="A3" s="45"/>
      <c r="B3" s="28"/>
      <c r="C3" s="45"/>
    </row>
    <row r="4" spans="1:3" x14ac:dyDescent="0.25">
      <c r="A4" s="44"/>
      <c r="B4" s="28"/>
      <c r="C4" s="44"/>
    </row>
    <row r="5" spans="1:3" x14ac:dyDescent="0.25">
      <c r="A5" s="22"/>
      <c r="B5" s="22"/>
      <c r="C5" s="22"/>
    </row>
    <row r="6" spans="1:3" x14ac:dyDescent="0.25">
      <c r="A6" s="18"/>
      <c r="B6" s="24"/>
      <c r="C6" s="19"/>
    </row>
    <row r="7" spans="1:3" x14ac:dyDescent="0.25">
      <c r="A7" s="18"/>
      <c r="B7" s="24"/>
      <c r="C7" s="19"/>
    </row>
    <row r="8" spans="1:3" x14ac:dyDescent="0.25">
      <c r="A8" s="18"/>
      <c r="B8" s="24"/>
      <c r="C8" s="19"/>
    </row>
    <row r="9" spans="1:3" x14ac:dyDescent="0.25">
      <c r="A9" s="18"/>
      <c r="B9" s="24"/>
      <c r="C9" s="19"/>
    </row>
    <row r="10" spans="1:3" x14ac:dyDescent="0.25">
      <c r="A10" s="18"/>
      <c r="B10" s="24"/>
      <c r="C10" s="19"/>
    </row>
    <row r="11" spans="1:3" x14ac:dyDescent="0.25">
      <c r="A11" s="18"/>
      <c r="B11" s="24"/>
      <c r="C11" s="19"/>
    </row>
    <row r="12" spans="1:3" x14ac:dyDescent="0.25">
      <c r="A12" s="18"/>
      <c r="B12" s="24"/>
      <c r="C12" s="19"/>
    </row>
    <row r="13" spans="1:3" x14ac:dyDescent="0.25">
      <c r="A13" s="18"/>
      <c r="B13" s="24"/>
      <c r="C13" s="19"/>
    </row>
    <row r="14" spans="1:3" x14ac:dyDescent="0.25">
      <c r="A14" s="18"/>
      <c r="B14" s="24"/>
      <c r="C14" s="19"/>
    </row>
    <row r="15" spans="1:3" x14ac:dyDescent="0.25">
      <c r="A15" s="18"/>
      <c r="B15" s="24"/>
      <c r="C15" s="19"/>
    </row>
    <row r="16" spans="1:3" x14ac:dyDescent="0.25">
      <c r="A16" s="18"/>
      <c r="B16" s="24"/>
      <c r="C16" s="19"/>
    </row>
    <row r="17" spans="1:3" x14ac:dyDescent="0.25">
      <c r="A17" s="18"/>
      <c r="B17" s="24"/>
      <c r="C17" s="19"/>
    </row>
  </sheetData>
  <mergeCells count="3">
    <mergeCell ref="A1:C2"/>
    <mergeCell ref="A3:A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Stallworth, Philip</dc:creator>
  <cp:lastModifiedBy>Stallworth, Philip</cp:lastModifiedBy>
  <cp:lastPrinted>2016-12-14T21:40:38Z</cp:lastPrinted>
  <dcterms:created xsi:type="dcterms:W3CDTF">2016-09-08T20:04:35Z</dcterms:created>
  <dcterms:modified xsi:type="dcterms:W3CDTF">2016-12-14T21:41:10Z</dcterms:modified>
</cp:coreProperties>
</file>