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14700" windowHeight="7410" activeTab="0"/>
  </bookViews>
  <sheets>
    <sheet name="T05-0165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<sst xmlns="http://schemas.openxmlformats.org/spreadsheetml/2006/main" count="23" uniqueCount="17">
  <si>
    <t>http://www.taxpolicycenter.org</t>
  </si>
  <si>
    <t>Table T05-0165</t>
  </si>
  <si>
    <t>Child Tax Credit Refundability Options: Number of Children in Tax Units Claiming the Credit (millions)</t>
  </si>
  <si>
    <t>Calendar Year</t>
  </si>
  <si>
    <t>Current Law Baseline</t>
  </si>
  <si>
    <t>Refundability threshold at $5,000 and no indexing</t>
  </si>
  <si>
    <t>Refundability threshold at $7,500 and no indexing</t>
  </si>
  <si>
    <t>Refundability threshold at $10,000 and no indexing</t>
  </si>
  <si>
    <t>Same as #1, but minimum credit is $100</t>
  </si>
  <si>
    <t>Same as #2, but minimum credit is $100</t>
  </si>
  <si>
    <t>Same as #3, but minimum credit is $100</t>
  </si>
  <si>
    <r>
      <t>Extended Baseline</t>
    </r>
    <r>
      <rPr>
        <b/>
        <vertAlign val="superscript"/>
        <sz val="10"/>
        <rFont val="Times New Roman"/>
        <family val="1"/>
      </rPr>
      <t>2</t>
    </r>
  </si>
  <si>
    <t>Option</t>
  </si>
  <si>
    <t>Source: Urban-Brookings Tax Policy Center Microsimulation Model (version 0305-3a).</t>
  </si>
  <si>
    <t>(1) All options are assumed to take effect starting in 2006 and extend through the 10-year window to 2015.  Refundability thresholds, unless stated otherwise, are indexed for inflation.  All dollar figures specified in option descriptions assumed to be in 2005 levels.</t>
  </si>
  <si>
    <t>(2) Extended baseline is current law plus the Administration's FY2006 Budget Proposal to extend provisions in EGTRRA and JGTRRA.</t>
  </si>
  <si>
    <r>
      <t>Option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</si>
</sst>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3" fillId="0" borderId="0" xfId="0" applyFont="1" applyAlignment="1">
      <alignment/>
    </xf>
    <xf numFmtId="0" fontId="5" fillId="0" borderId="0" xfId="20" applyFont="1" applyAlignment="1">
      <alignment horizontal="right"/>
    </xf>
    <xf numFmtId="15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68" fontId="3" fillId="0" borderId="2" xfId="17" applyNumberFormat="1" applyFont="1" applyBorder="1" applyAlignment="1">
      <alignment/>
    </xf>
    <xf numFmtId="42" fontId="3" fillId="0" borderId="2" xfId="17" applyNumberFormat="1" applyFont="1" applyBorder="1" applyAlignment="1">
      <alignment/>
    </xf>
    <xf numFmtId="0" fontId="3" fillId="0" borderId="0" xfId="21" applyFont="1" applyFill="1" applyBorder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Talisman%20Refundability%20Options%20-%20Sept%20-%20ALL%20with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5-0176"/>
      <sheetName val="T05-0177"/>
      <sheetName val="T05-0178"/>
      <sheetName val="T05-0179"/>
      <sheetName val="T05-0180"/>
      <sheetName val="T05-0181"/>
      <sheetName val="T05-0182"/>
      <sheetName val="T05-0183"/>
      <sheetName val="T05-0184"/>
      <sheetName val="T05-0185"/>
      <sheetName val="T05-0186"/>
      <sheetName val="T05-0187"/>
      <sheetName val="T05-0188"/>
      <sheetName val="T05-0189"/>
      <sheetName val="T05-0190"/>
      <sheetName val="T05-0191"/>
      <sheetName val="CL opt1"/>
      <sheetName val="CL opt2"/>
      <sheetName val="CL opt3"/>
      <sheetName val="CL opt4"/>
      <sheetName val="CL opt5"/>
      <sheetName val="CL opt6"/>
      <sheetName val="TCE opt1"/>
      <sheetName val="TCE opt2"/>
      <sheetName val="TCE opt3"/>
      <sheetName val="TCE opt4"/>
      <sheetName val="TCE opt5"/>
      <sheetName val="TCE opt6"/>
    </sheetNames>
    <sheetDataSet>
      <sheetData sheetId="16">
        <row r="132">
          <cell r="B132">
            <v>53.901</v>
          </cell>
          <cell r="C132">
            <v>53.773</v>
          </cell>
          <cell r="D132">
            <v>53.317</v>
          </cell>
          <cell r="E132">
            <v>52.939</v>
          </cell>
          <cell r="F132">
            <v>52.606</v>
          </cell>
          <cell r="G132">
            <v>33.119</v>
          </cell>
          <cell r="H132">
            <v>31.808</v>
          </cell>
          <cell r="I132">
            <v>29.935</v>
          </cell>
          <cell r="J132">
            <v>28.515</v>
          </cell>
          <cell r="K132">
            <v>27.467</v>
          </cell>
        </row>
        <row r="141">
          <cell r="B141">
            <v>58.978</v>
          </cell>
          <cell r="C141">
            <v>58.694</v>
          </cell>
          <cell r="D141">
            <v>58.16</v>
          </cell>
          <cell r="E141">
            <v>57.857</v>
          </cell>
          <cell r="F141">
            <v>57.575</v>
          </cell>
          <cell r="G141">
            <v>44.69</v>
          </cell>
          <cell r="H141">
            <v>43.232</v>
          </cell>
          <cell r="I141">
            <v>41.295</v>
          </cell>
          <cell r="J141">
            <v>39.782</v>
          </cell>
          <cell r="K141">
            <v>38.672</v>
          </cell>
        </row>
      </sheetData>
      <sheetData sheetId="17">
        <row r="141">
          <cell r="B141">
            <v>57.421</v>
          </cell>
          <cell r="C141">
            <v>57.279</v>
          </cell>
          <cell r="D141">
            <v>56.792</v>
          </cell>
          <cell r="E141">
            <v>56.477</v>
          </cell>
          <cell r="F141">
            <v>56.167</v>
          </cell>
          <cell r="G141">
            <v>43.363</v>
          </cell>
          <cell r="H141">
            <v>41.947</v>
          </cell>
          <cell r="I141">
            <v>40.003</v>
          </cell>
          <cell r="J141">
            <v>38.57</v>
          </cell>
          <cell r="K141">
            <v>37.47</v>
          </cell>
        </row>
      </sheetData>
      <sheetData sheetId="18">
        <row r="141">
          <cell r="B141">
            <v>55.201</v>
          </cell>
          <cell r="C141">
            <v>55.291</v>
          </cell>
          <cell r="D141">
            <v>54.988</v>
          </cell>
          <cell r="E141">
            <v>54.787</v>
          </cell>
          <cell r="F141">
            <v>54.636</v>
          </cell>
          <cell r="G141">
            <v>41.939</v>
          </cell>
          <cell r="H141">
            <v>40.548</v>
          </cell>
          <cell r="I141">
            <v>38.739</v>
          </cell>
          <cell r="J141">
            <v>37.343</v>
          </cell>
          <cell r="K141">
            <v>36.285</v>
          </cell>
        </row>
      </sheetData>
      <sheetData sheetId="19">
        <row r="141">
          <cell r="B141">
            <v>58.978</v>
          </cell>
          <cell r="C141">
            <v>58.694</v>
          </cell>
          <cell r="D141">
            <v>58.16</v>
          </cell>
          <cell r="E141">
            <v>57.857</v>
          </cell>
          <cell r="F141">
            <v>57.575</v>
          </cell>
          <cell r="G141">
            <v>44.69</v>
          </cell>
          <cell r="H141">
            <v>43.232</v>
          </cell>
          <cell r="I141">
            <v>41.295</v>
          </cell>
          <cell r="J141">
            <v>39.782</v>
          </cell>
          <cell r="K141">
            <v>38.672</v>
          </cell>
        </row>
      </sheetData>
      <sheetData sheetId="20">
        <row r="141">
          <cell r="B141">
            <v>57.421</v>
          </cell>
          <cell r="C141">
            <v>57.279</v>
          </cell>
          <cell r="D141">
            <v>56.792</v>
          </cell>
          <cell r="E141">
            <v>56.477</v>
          </cell>
          <cell r="F141">
            <v>56.167</v>
          </cell>
          <cell r="G141">
            <v>43.363</v>
          </cell>
          <cell r="H141">
            <v>41.947</v>
          </cell>
          <cell r="I141">
            <v>40.003</v>
          </cell>
          <cell r="J141">
            <v>38.57</v>
          </cell>
          <cell r="K141">
            <v>37.47</v>
          </cell>
        </row>
      </sheetData>
      <sheetData sheetId="21">
        <row r="141">
          <cell r="B141">
            <v>55.201</v>
          </cell>
          <cell r="C141">
            <v>55.298</v>
          </cell>
          <cell r="D141">
            <v>54.988</v>
          </cell>
          <cell r="E141">
            <v>54.787</v>
          </cell>
          <cell r="F141">
            <v>54.636</v>
          </cell>
          <cell r="G141">
            <v>41.939</v>
          </cell>
          <cell r="H141">
            <v>40.548</v>
          </cell>
          <cell r="I141">
            <v>38.739</v>
          </cell>
          <cell r="J141">
            <v>37.343</v>
          </cell>
          <cell r="K141">
            <v>36.285</v>
          </cell>
        </row>
      </sheetData>
      <sheetData sheetId="22">
        <row r="132">
          <cell r="B132">
            <v>53.901</v>
          </cell>
          <cell r="C132">
            <v>53.773</v>
          </cell>
          <cell r="D132">
            <v>53.317</v>
          </cell>
          <cell r="E132">
            <v>52.912</v>
          </cell>
          <cell r="F132">
            <v>52.586</v>
          </cell>
          <cell r="G132">
            <v>52.431</v>
          </cell>
          <cell r="H132">
            <v>52.354</v>
          </cell>
          <cell r="I132">
            <v>52.196</v>
          </cell>
          <cell r="J132">
            <v>52.149</v>
          </cell>
          <cell r="K132">
            <v>52.015</v>
          </cell>
        </row>
        <row r="141">
          <cell r="B141">
            <v>58.978</v>
          </cell>
          <cell r="C141">
            <v>58.694</v>
          </cell>
          <cell r="D141">
            <v>58.16</v>
          </cell>
          <cell r="E141">
            <v>57.835</v>
          </cell>
          <cell r="F141">
            <v>57.56</v>
          </cell>
          <cell r="G141">
            <v>57.374</v>
          </cell>
          <cell r="H141">
            <v>57.218</v>
          </cell>
          <cell r="I141">
            <v>57.058</v>
          </cell>
          <cell r="J141">
            <v>56.892</v>
          </cell>
          <cell r="K141">
            <v>56.842</v>
          </cell>
        </row>
      </sheetData>
      <sheetData sheetId="23">
        <row r="141">
          <cell r="B141">
            <v>57.421</v>
          </cell>
          <cell r="C141">
            <v>57.279</v>
          </cell>
          <cell r="D141">
            <v>56.792</v>
          </cell>
          <cell r="E141">
            <v>56.453</v>
          </cell>
          <cell r="F141">
            <v>56.152</v>
          </cell>
          <cell r="G141">
            <v>56.043</v>
          </cell>
          <cell r="H141">
            <v>55.926</v>
          </cell>
          <cell r="I141">
            <v>55.761</v>
          </cell>
          <cell r="J141">
            <v>55.679</v>
          </cell>
          <cell r="K141">
            <v>55.638</v>
          </cell>
        </row>
      </sheetData>
      <sheetData sheetId="24">
        <row r="141">
          <cell r="B141">
            <v>55.201</v>
          </cell>
          <cell r="C141">
            <v>55.291</v>
          </cell>
          <cell r="D141">
            <v>54.988</v>
          </cell>
          <cell r="E141">
            <v>54.764</v>
          </cell>
          <cell r="F141">
            <v>54.621</v>
          </cell>
          <cell r="G141">
            <v>54.614</v>
          </cell>
          <cell r="H141">
            <v>54.522</v>
          </cell>
          <cell r="I141">
            <v>54.495</v>
          </cell>
          <cell r="J141">
            <v>54.451</v>
          </cell>
          <cell r="K141">
            <v>54.456</v>
          </cell>
        </row>
      </sheetData>
      <sheetData sheetId="25">
        <row r="141">
          <cell r="B141">
            <v>58.978</v>
          </cell>
          <cell r="C141">
            <v>58.694</v>
          </cell>
          <cell r="D141">
            <v>58.16</v>
          </cell>
          <cell r="E141">
            <v>57.835</v>
          </cell>
          <cell r="F141">
            <v>57.56</v>
          </cell>
          <cell r="G141">
            <v>57.374</v>
          </cell>
          <cell r="H141">
            <v>57.218</v>
          </cell>
          <cell r="I141">
            <v>57.058</v>
          </cell>
          <cell r="J141">
            <v>56.892</v>
          </cell>
          <cell r="K141">
            <v>56.842</v>
          </cell>
        </row>
      </sheetData>
      <sheetData sheetId="26">
        <row r="141">
          <cell r="B141">
            <v>57.421</v>
          </cell>
          <cell r="C141">
            <v>57.279</v>
          </cell>
          <cell r="D141">
            <v>56.792</v>
          </cell>
          <cell r="E141">
            <v>56.453</v>
          </cell>
          <cell r="F141">
            <v>56.152</v>
          </cell>
          <cell r="G141">
            <v>56.043</v>
          </cell>
          <cell r="H141">
            <v>55.926</v>
          </cell>
          <cell r="I141">
            <v>55.761</v>
          </cell>
          <cell r="J141">
            <v>55.679</v>
          </cell>
          <cell r="K141">
            <v>55.638</v>
          </cell>
        </row>
      </sheetData>
      <sheetData sheetId="27">
        <row r="141">
          <cell r="B141">
            <v>55.201</v>
          </cell>
          <cell r="C141">
            <v>55.298</v>
          </cell>
          <cell r="D141">
            <v>54.988</v>
          </cell>
          <cell r="E141">
            <v>54.764</v>
          </cell>
          <cell r="F141">
            <v>54.621</v>
          </cell>
          <cell r="G141">
            <v>54.614</v>
          </cell>
          <cell r="H141">
            <v>54.522</v>
          </cell>
          <cell r="I141">
            <v>54.495</v>
          </cell>
          <cell r="J141">
            <v>54.451</v>
          </cell>
          <cell r="K141">
            <v>54.456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34"/>
  <sheetViews>
    <sheetView showGridLines="0" tabSelected="1" zoomScale="80" zoomScaleNormal="80" workbookViewId="0" topLeftCell="A1">
      <selection activeCell="B3" sqref="B3:K3"/>
    </sheetView>
  </sheetViews>
  <sheetFormatPr defaultColWidth="9.140625" defaultRowHeight="12.75"/>
  <cols>
    <col min="1" max="1" width="10.57421875" style="2" customWidth="1"/>
    <col min="2" max="2" width="66.00390625" style="2" customWidth="1"/>
    <col min="3" max="12" width="6.421875" style="2" customWidth="1"/>
    <col min="13" max="16384" width="9.140625" style="2" customWidth="1"/>
  </cols>
  <sheetData>
    <row r="1" spans="1:12" ht="12.75">
      <c r="A1" s="1">
        <v>38618</v>
      </c>
      <c r="K1" s="3"/>
      <c r="L1" s="3" t="s">
        <v>0</v>
      </c>
    </row>
    <row r="2" ht="12.75">
      <c r="B2" s="4"/>
    </row>
    <row r="3" spans="2:12" ht="15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5"/>
    </row>
    <row r="4" spans="2:12" ht="15.7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5"/>
    </row>
    <row r="5" spans="1:12" ht="13.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thickTop="1">
      <c r="B6" s="8"/>
      <c r="C6" s="22" t="s">
        <v>3</v>
      </c>
      <c r="D6" s="23"/>
      <c r="E6" s="23"/>
      <c r="F6" s="23"/>
      <c r="G6" s="23"/>
      <c r="H6" s="23"/>
      <c r="I6" s="23"/>
      <c r="J6" s="23"/>
      <c r="K6" s="23"/>
      <c r="L6" s="23"/>
    </row>
    <row r="7" spans="3:12" ht="12.75">
      <c r="C7" s="9"/>
      <c r="D7" s="9"/>
      <c r="E7" s="9"/>
      <c r="F7" s="9"/>
      <c r="G7" s="9"/>
      <c r="H7" s="9"/>
      <c r="I7" s="9"/>
      <c r="J7" s="9"/>
      <c r="K7" s="9"/>
      <c r="L7" s="9"/>
    </row>
    <row r="8" spans="3:12" ht="12.75">
      <c r="C8" s="10">
        <v>2006</v>
      </c>
      <c r="D8" s="10">
        <v>2007</v>
      </c>
      <c r="E8" s="10">
        <v>2008</v>
      </c>
      <c r="F8" s="10">
        <v>2009</v>
      </c>
      <c r="G8" s="10">
        <v>2010</v>
      </c>
      <c r="H8" s="10">
        <v>2011</v>
      </c>
      <c r="I8" s="10">
        <v>2012</v>
      </c>
      <c r="J8" s="10">
        <v>2013</v>
      </c>
      <c r="K8" s="10">
        <v>2014</v>
      </c>
      <c r="L8" s="10">
        <v>2015</v>
      </c>
    </row>
    <row r="10" spans="1:12" ht="12.75">
      <c r="A10" s="9" t="s">
        <v>4</v>
      </c>
      <c r="C10" s="11">
        <f>'[1]CL opt1'!B$132</f>
        <v>53.901</v>
      </c>
      <c r="D10" s="11">
        <f>'[1]CL opt1'!C$132</f>
        <v>53.773</v>
      </c>
      <c r="E10" s="11">
        <f>'[1]CL opt1'!D$132</f>
        <v>53.317</v>
      </c>
      <c r="F10" s="11">
        <f>'[1]CL opt1'!E$132</f>
        <v>52.939</v>
      </c>
      <c r="G10" s="11">
        <f>'[1]CL opt1'!F$132</f>
        <v>52.606</v>
      </c>
      <c r="H10" s="11">
        <f>'[1]CL opt1'!G$132</f>
        <v>33.119</v>
      </c>
      <c r="I10" s="11">
        <f>'[1]CL opt1'!H$132</f>
        <v>31.808</v>
      </c>
      <c r="J10" s="11">
        <f>'[1]CL opt1'!I$132</f>
        <v>29.935</v>
      </c>
      <c r="K10" s="11">
        <f>'[1]CL opt1'!J$132</f>
        <v>28.515</v>
      </c>
      <c r="L10" s="11">
        <f>'[1]CL opt1'!K$132</f>
        <v>27.467</v>
      </c>
    </row>
    <row r="11" spans="1:12" ht="12.75">
      <c r="A11" s="9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>
      <c r="A12" s="2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12">
        <v>1</v>
      </c>
      <c r="B13" s="2" t="s">
        <v>5</v>
      </c>
      <c r="C13" s="11">
        <f>'[1]CL opt1'!B$141</f>
        <v>58.978</v>
      </c>
      <c r="D13" s="11">
        <f>'[1]CL opt1'!C$141</f>
        <v>58.694</v>
      </c>
      <c r="E13" s="11">
        <f>'[1]CL opt1'!D$141</f>
        <v>58.16</v>
      </c>
      <c r="F13" s="11">
        <f>'[1]CL opt1'!E$141</f>
        <v>57.857</v>
      </c>
      <c r="G13" s="11">
        <f>'[1]CL opt1'!F$141</f>
        <v>57.575</v>
      </c>
      <c r="H13" s="11">
        <f>'[1]CL opt1'!G$141</f>
        <v>44.69</v>
      </c>
      <c r="I13" s="11">
        <f>'[1]CL opt1'!H$141</f>
        <v>43.232</v>
      </c>
      <c r="J13" s="11">
        <f>'[1]CL opt1'!I$141</f>
        <v>41.295</v>
      </c>
      <c r="K13" s="11">
        <f>'[1]CL opt1'!J$141</f>
        <v>39.782</v>
      </c>
      <c r="L13" s="11">
        <f>'[1]CL opt1'!K$141</f>
        <v>38.672</v>
      </c>
    </row>
    <row r="14" spans="1:12" ht="12.75">
      <c r="A14" s="12">
        <v>2</v>
      </c>
      <c r="B14" s="2" t="s">
        <v>6</v>
      </c>
      <c r="C14" s="11">
        <f>'[1]CL opt2'!B$141</f>
        <v>57.421</v>
      </c>
      <c r="D14" s="11">
        <f>'[1]CL opt2'!C$141</f>
        <v>57.279</v>
      </c>
      <c r="E14" s="11">
        <f>'[1]CL opt2'!D$141</f>
        <v>56.792</v>
      </c>
      <c r="F14" s="11">
        <f>'[1]CL opt2'!E$141</f>
        <v>56.477</v>
      </c>
      <c r="G14" s="11">
        <f>'[1]CL opt2'!F$141</f>
        <v>56.167</v>
      </c>
      <c r="H14" s="11">
        <f>'[1]CL opt2'!G$141</f>
        <v>43.363</v>
      </c>
      <c r="I14" s="11">
        <f>'[1]CL opt2'!H$141</f>
        <v>41.947</v>
      </c>
      <c r="J14" s="11">
        <f>'[1]CL opt2'!I$141</f>
        <v>40.003</v>
      </c>
      <c r="K14" s="11">
        <f>'[1]CL opt2'!J$141</f>
        <v>38.57</v>
      </c>
      <c r="L14" s="11">
        <f>'[1]CL opt2'!K$141</f>
        <v>37.47</v>
      </c>
    </row>
    <row r="15" spans="1:12" ht="12.75">
      <c r="A15" s="12">
        <v>3</v>
      </c>
      <c r="B15" s="2" t="s">
        <v>7</v>
      </c>
      <c r="C15" s="11">
        <f>'[1]CL opt3'!B$141</f>
        <v>55.201</v>
      </c>
      <c r="D15" s="11">
        <f>'[1]CL opt3'!C$141</f>
        <v>55.291</v>
      </c>
      <c r="E15" s="11">
        <f>'[1]CL opt3'!D$141</f>
        <v>54.988</v>
      </c>
      <c r="F15" s="11">
        <f>'[1]CL opt3'!E$141</f>
        <v>54.787</v>
      </c>
      <c r="G15" s="11">
        <f>'[1]CL opt3'!F$141</f>
        <v>54.636</v>
      </c>
      <c r="H15" s="11">
        <f>'[1]CL opt3'!G$141</f>
        <v>41.939</v>
      </c>
      <c r="I15" s="11">
        <f>'[1]CL opt3'!H$141</f>
        <v>40.548</v>
      </c>
      <c r="J15" s="11">
        <f>'[1]CL opt3'!I$141</f>
        <v>38.739</v>
      </c>
      <c r="K15" s="11">
        <f>'[1]CL opt3'!J$141</f>
        <v>37.343</v>
      </c>
      <c r="L15" s="11">
        <f>'[1]CL opt3'!K$141</f>
        <v>36.285</v>
      </c>
    </row>
    <row r="16" spans="1:12" ht="12.75">
      <c r="A16" s="12">
        <v>4</v>
      </c>
      <c r="B16" s="2" t="s">
        <v>8</v>
      </c>
      <c r="C16" s="11">
        <f>'[1]CL opt4'!B$141</f>
        <v>58.978</v>
      </c>
      <c r="D16" s="11">
        <f>'[1]CL opt4'!C$141</f>
        <v>58.694</v>
      </c>
      <c r="E16" s="11">
        <f>'[1]CL opt4'!D$141</f>
        <v>58.16</v>
      </c>
      <c r="F16" s="11">
        <f>'[1]CL opt4'!E$141</f>
        <v>57.857</v>
      </c>
      <c r="G16" s="11">
        <f>'[1]CL opt4'!F$141</f>
        <v>57.575</v>
      </c>
      <c r="H16" s="11">
        <f>'[1]CL opt4'!G$141</f>
        <v>44.69</v>
      </c>
      <c r="I16" s="11">
        <f>'[1]CL opt4'!H$141</f>
        <v>43.232</v>
      </c>
      <c r="J16" s="11">
        <f>'[1]CL opt4'!I$141</f>
        <v>41.295</v>
      </c>
      <c r="K16" s="11">
        <f>'[1]CL opt4'!J$141</f>
        <v>39.782</v>
      </c>
      <c r="L16" s="11">
        <f>'[1]CL opt4'!K$141</f>
        <v>38.672</v>
      </c>
    </row>
    <row r="17" spans="1:12" ht="12.75">
      <c r="A17" s="12">
        <v>5</v>
      </c>
      <c r="B17" s="2" t="s">
        <v>9</v>
      </c>
      <c r="C17" s="11">
        <f>'[1]CL opt5'!B$141</f>
        <v>57.421</v>
      </c>
      <c r="D17" s="11">
        <f>'[1]CL opt5'!C$141</f>
        <v>57.279</v>
      </c>
      <c r="E17" s="11">
        <f>'[1]CL opt5'!D$141</f>
        <v>56.792</v>
      </c>
      <c r="F17" s="11">
        <f>'[1]CL opt5'!E$141</f>
        <v>56.477</v>
      </c>
      <c r="G17" s="11">
        <f>'[1]CL opt5'!F$141</f>
        <v>56.167</v>
      </c>
      <c r="H17" s="11">
        <f>'[1]CL opt5'!G$141</f>
        <v>43.363</v>
      </c>
      <c r="I17" s="11">
        <f>'[1]CL opt5'!H$141</f>
        <v>41.947</v>
      </c>
      <c r="J17" s="11">
        <f>'[1]CL opt5'!I$141</f>
        <v>40.003</v>
      </c>
      <c r="K17" s="11">
        <f>'[1]CL opt5'!J$141</f>
        <v>38.57</v>
      </c>
      <c r="L17" s="11">
        <f>'[1]CL opt5'!K$141</f>
        <v>37.47</v>
      </c>
    </row>
    <row r="18" spans="1:12" ht="12.75">
      <c r="A18" s="12">
        <v>6</v>
      </c>
      <c r="B18" s="2" t="s">
        <v>10</v>
      </c>
      <c r="C18" s="11">
        <f>'[1]CL opt6'!B$141</f>
        <v>55.201</v>
      </c>
      <c r="D18" s="11">
        <f>'[1]CL opt6'!C$141</f>
        <v>55.298</v>
      </c>
      <c r="E18" s="11">
        <f>'[1]CL opt6'!D$141</f>
        <v>54.988</v>
      </c>
      <c r="F18" s="11">
        <f>'[1]CL opt6'!E$141</f>
        <v>54.787</v>
      </c>
      <c r="G18" s="11">
        <f>'[1]CL opt6'!F$141</f>
        <v>54.636</v>
      </c>
      <c r="H18" s="11">
        <f>'[1]CL opt6'!G$141</f>
        <v>41.939</v>
      </c>
      <c r="I18" s="11">
        <f>'[1]CL opt6'!H$141</f>
        <v>40.548</v>
      </c>
      <c r="J18" s="11">
        <f>'[1]CL opt6'!I$141</f>
        <v>38.739</v>
      </c>
      <c r="K18" s="11">
        <f>'[1]CL opt6'!J$141</f>
        <v>37.343</v>
      </c>
      <c r="L18" s="11">
        <f>'[1]CL opt6'!K$141</f>
        <v>36.285</v>
      </c>
    </row>
    <row r="19" spans="1:12" ht="12.75">
      <c r="A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3:12" ht="12.75"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.75">
      <c r="A21" s="9" t="s">
        <v>11</v>
      </c>
      <c r="C21" s="11">
        <f>'[1]TCE opt1'!B$132</f>
        <v>53.901</v>
      </c>
      <c r="D21" s="11">
        <f>'[1]TCE opt1'!C$132</f>
        <v>53.773</v>
      </c>
      <c r="E21" s="11">
        <f>'[1]TCE opt1'!D$132</f>
        <v>53.317</v>
      </c>
      <c r="F21" s="11">
        <f>'[1]TCE opt1'!E$132</f>
        <v>52.912</v>
      </c>
      <c r="G21" s="11">
        <f>'[1]TCE opt1'!F$132</f>
        <v>52.586</v>
      </c>
      <c r="H21" s="11">
        <f>'[1]TCE opt1'!G$132</f>
        <v>52.431</v>
      </c>
      <c r="I21" s="11">
        <f>'[1]TCE opt1'!H$132</f>
        <v>52.354</v>
      </c>
      <c r="J21" s="11">
        <f>'[1]TCE opt1'!I$132</f>
        <v>52.196</v>
      </c>
      <c r="K21" s="11">
        <f>'[1]TCE opt1'!J$132</f>
        <v>52.149</v>
      </c>
      <c r="L21" s="11">
        <f>'[1]TCE opt1'!K$132</f>
        <v>52.015</v>
      </c>
    </row>
    <row r="22" spans="3:12" ht="12.75"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2" t="s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2">
        <v>1</v>
      </c>
      <c r="B24" s="2" t="s">
        <v>5</v>
      </c>
      <c r="C24" s="11">
        <f>'[1]TCE opt1'!B$141</f>
        <v>58.978</v>
      </c>
      <c r="D24" s="11">
        <f>'[1]TCE opt1'!C$141</f>
        <v>58.694</v>
      </c>
      <c r="E24" s="11">
        <f>'[1]TCE opt1'!D$141</f>
        <v>58.16</v>
      </c>
      <c r="F24" s="11">
        <f>'[1]TCE opt1'!E$141</f>
        <v>57.835</v>
      </c>
      <c r="G24" s="11">
        <f>'[1]TCE opt1'!F$141</f>
        <v>57.56</v>
      </c>
      <c r="H24" s="11">
        <f>'[1]TCE opt1'!G$141</f>
        <v>57.374</v>
      </c>
      <c r="I24" s="11">
        <f>'[1]TCE opt1'!H$141</f>
        <v>57.218</v>
      </c>
      <c r="J24" s="11">
        <f>'[1]TCE opt1'!I$141</f>
        <v>57.058</v>
      </c>
      <c r="K24" s="11">
        <f>'[1]TCE opt1'!J$141</f>
        <v>56.892</v>
      </c>
      <c r="L24" s="11">
        <f>'[1]TCE opt1'!K$141</f>
        <v>56.842</v>
      </c>
    </row>
    <row r="25" spans="1:12" ht="12.75">
      <c r="A25" s="12">
        <v>2</v>
      </c>
      <c r="B25" s="2" t="s">
        <v>6</v>
      </c>
      <c r="C25" s="11">
        <f>'[1]TCE opt2'!B$141</f>
        <v>57.421</v>
      </c>
      <c r="D25" s="11">
        <f>'[1]TCE opt2'!C$141</f>
        <v>57.279</v>
      </c>
      <c r="E25" s="11">
        <f>'[1]TCE opt2'!D$141</f>
        <v>56.792</v>
      </c>
      <c r="F25" s="11">
        <f>'[1]TCE opt2'!E$141</f>
        <v>56.453</v>
      </c>
      <c r="G25" s="11">
        <f>'[1]TCE opt2'!F$141</f>
        <v>56.152</v>
      </c>
      <c r="H25" s="11">
        <f>'[1]TCE opt2'!G$141</f>
        <v>56.043</v>
      </c>
      <c r="I25" s="11">
        <f>'[1]TCE opt2'!H$141</f>
        <v>55.926</v>
      </c>
      <c r="J25" s="11">
        <f>'[1]TCE opt2'!I$141</f>
        <v>55.761</v>
      </c>
      <c r="K25" s="11">
        <f>'[1]TCE opt2'!J$141</f>
        <v>55.679</v>
      </c>
      <c r="L25" s="11">
        <f>'[1]TCE opt2'!K$141</f>
        <v>55.638</v>
      </c>
    </row>
    <row r="26" spans="1:12" ht="12.75">
      <c r="A26" s="12">
        <v>3</v>
      </c>
      <c r="B26" s="2" t="s">
        <v>7</v>
      </c>
      <c r="C26" s="11">
        <f>'[1]TCE opt3'!B$141</f>
        <v>55.201</v>
      </c>
      <c r="D26" s="11">
        <f>'[1]TCE opt3'!C$141</f>
        <v>55.291</v>
      </c>
      <c r="E26" s="11">
        <f>'[1]TCE opt3'!D$141</f>
        <v>54.988</v>
      </c>
      <c r="F26" s="11">
        <f>'[1]TCE opt3'!E$141</f>
        <v>54.764</v>
      </c>
      <c r="G26" s="11">
        <f>'[1]TCE opt3'!F$141</f>
        <v>54.621</v>
      </c>
      <c r="H26" s="11">
        <f>'[1]TCE opt3'!G$141</f>
        <v>54.614</v>
      </c>
      <c r="I26" s="11">
        <f>'[1]TCE opt3'!H$141</f>
        <v>54.522</v>
      </c>
      <c r="J26" s="11">
        <f>'[1]TCE opt3'!I$141</f>
        <v>54.495</v>
      </c>
      <c r="K26" s="11">
        <f>'[1]TCE opt3'!J$141</f>
        <v>54.451</v>
      </c>
      <c r="L26" s="11">
        <f>'[1]TCE opt3'!K$141</f>
        <v>54.456</v>
      </c>
    </row>
    <row r="27" spans="1:12" ht="12.75">
      <c r="A27" s="12">
        <v>4</v>
      </c>
      <c r="B27" s="2" t="s">
        <v>8</v>
      </c>
      <c r="C27" s="11">
        <f>'[1]TCE opt4'!B$141</f>
        <v>58.978</v>
      </c>
      <c r="D27" s="11">
        <f>'[1]TCE opt4'!C$141</f>
        <v>58.694</v>
      </c>
      <c r="E27" s="11">
        <f>'[1]TCE opt4'!D$141</f>
        <v>58.16</v>
      </c>
      <c r="F27" s="11">
        <f>'[1]TCE opt4'!E$141</f>
        <v>57.835</v>
      </c>
      <c r="G27" s="11">
        <f>'[1]TCE opt4'!F$141</f>
        <v>57.56</v>
      </c>
      <c r="H27" s="11">
        <f>'[1]TCE opt4'!G$141</f>
        <v>57.374</v>
      </c>
      <c r="I27" s="11">
        <f>'[1]TCE opt4'!H$141</f>
        <v>57.218</v>
      </c>
      <c r="J27" s="11">
        <f>'[1]TCE opt4'!I$141</f>
        <v>57.058</v>
      </c>
      <c r="K27" s="11">
        <f>'[1]TCE opt4'!J$141</f>
        <v>56.892</v>
      </c>
      <c r="L27" s="11">
        <f>'[1]TCE opt4'!K$141</f>
        <v>56.842</v>
      </c>
    </row>
    <row r="28" spans="1:12" ht="12.75">
      <c r="A28" s="12">
        <v>5</v>
      </c>
      <c r="B28" s="2" t="s">
        <v>9</v>
      </c>
      <c r="C28" s="11">
        <f>'[1]TCE opt5'!B$141</f>
        <v>57.421</v>
      </c>
      <c r="D28" s="11">
        <f>'[1]TCE opt5'!C$141</f>
        <v>57.279</v>
      </c>
      <c r="E28" s="11">
        <f>'[1]TCE opt5'!D$141</f>
        <v>56.792</v>
      </c>
      <c r="F28" s="11">
        <f>'[1]TCE opt5'!E$141</f>
        <v>56.453</v>
      </c>
      <c r="G28" s="11">
        <f>'[1]TCE opt5'!F$141</f>
        <v>56.152</v>
      </c>
      <c r="H28" s="11">
        <f>'[1]TCE opt5'!G$141</f>
        <v>56.043</v>
      </c>
      <c r="I28" s="11">
        <f>'[1]TCE opt5'!H$141</f>
        <v>55.926</v>
      </c>
      <c r="J28" s="11">
        <f>'[1]TCE opt5'!I$141</f>
        <v>55.761</v>
      </c>
      <c r="K28" s="11">
        <f>'[1]TCE opt5'!J$141</f>
        <v>55.679</v>
      </c>
      <c r="L28" s="11">
        <f>'[1]TCE opt5'!K$141</f>
        <v>55.638</v>
      </c>
    </row>
    <row r="29" spans="1:12" ht="12.75">
      <c r="A29" s="12">
        <v>6</v>
      </c>
      <c r="B29" s="2" t="s">
        <v>10</v>
      </c>
      <c r="C29" s="11">
        <f>'[1]TCE opt6'!B$141</f>
        <v>55.201</v>
      </c>
      <c r="D29" s="11">
        <f>'[1]TCE opt6'!C$141</f>
        <v>55.298</v>
      </c>
      <c r="E29" s="11">
        <f>'[1]TCE opt6'!D$141</f>
        <v>54.988</v>
      </c>
      <c r="F29" s="11">
        <f>'[1]TCE opt6'!E$141</f>
        <v>54.764</v>
      </c>
      <c r="G29" s="11">
        <f>'[1]TCE opt6'!F$141</f>
        <v>54.621</v>
      </c>
      <c r="H29" s="11">
        <f>'[1]TCE opt6'!G$141</f>
        <v>54.614</v>
      </c>
      <c r="I29" s="11">
        <f>'[1]TCE opt6'!H$141</f>
        <v>54.522</v>
      </c>
      <c r="J29" s="11">
        <f>'[1]TCE opt6'!I$141</f>
        <v>54.495</v>
      </c>
      <c r="K29" s="11">
        <f>'[1]TCE opt6'!J$141</f>
        <v>54.451</v>
      </c>
      <c r="L29" s="11">
        <f>'[1]TCE opt6'!K$141</f>
        <v>54.456</v>
      </c>
    </row>
    <row r="30" spans="1:12" ht="12.75">
      <c r="A30" s="13"/>
      <c r="B30" s="10"/>
      <c r="C30" s="14"/>
      <c r="D30" s="15"/>
      <c r="E30" s="15"/>
      <c r="F30" s="15"/>
      <c r="G30" s="15"/>
      <c r="H30" s="15"/>
      <c r="I30" s="15"/>
      <c r="J30" s="15"/>
      <c r="K30" s="15"/>
      <c r="L30" s="15"/>
    </row>
    <row r="31" ht="12.75">
      <c r="A31" s="16" t="s">
        <v>13</v>
      </c>
    </row>
    <row r="32" spans="1:15" ht="12.75" customHeight="1">
      <c r="A32" s="2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7"/>
      <c r="N32" s="17"/>
      <c r="O32" s="17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"/>
      <c r="N33" s="17"/>
      <c r="O33" s="17"/>
    </row>
    <row r="34" spans="1:3" ht="12.75">
      <c r="A34" s="2" t="s">
        <v>15</v>
      </c>
      <c r="C34" s="18"/>
    </row>
  </sheetData>
  <mergeCells count="4">
    <mergeCell ref="B3:K3"/>
    <mergeCell ref="B4:K4"/>
    <mergeCell ref="A32:L33"/>
    <mergeCell ref="C6:L6"/>
  </mergeCells>
  <hyperlinks>
    <hyperlink ref="L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2005-09-30T19:19:10Z</dcterms:created>
  <dcterms:modified xsi:type="dcterms:W3CDTF">2005-10-03T16:07:51Z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