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450" windowWidth="10860" windowHeight="5640" activeTab="0"/>
  </bookViews>
  <sheets>
    <sheet name="T03-0007" sheetId="1" r:id="rId1"/>
  </sheets>
  <externalReferences>
    <externalReference r:id="rId4"/>
    <externalReference r:id="rId5"/>
  </externalReferences>
  <definedNames>
    <definedName name="Print_Area_MI">#REF!</definedName>
    <definedName name="Print_Titles_MI">#REF!</definedName>
  </definedNames>
  <calcPr fullCalcOnLoad="1"/>
</workbook>
</file>

<file path=xl/sharedStrings.xml><?xml version="1.0" encoding="utf-8"?>
<sst xmlns="http://schemas.openxmlformats.org/spreadsheetml/2006/main" count="23" uniqueCount="23">
  <si>
    <t>Total</t>
  </si>
  <si>
    <t>2003-12</t>
  </si>
  <si>
    <t>In Billions</t>
  </si>
  <si>
    <t>Current Law Baseline</t>
  </si>
  <si>
    <t>EGTRRA Permanent Baseline</t>
  </si>
  <si>
    <t xml:space="preserve">   Option 1: Accelerate CTC from $600 to $1,000 in 2003</t>
  </si>
  <si>
    <t>Option 2: Option 1 plus 15-percent refundability rate</t>
  </si>
  <si>
    <t>Option 3: Option 2 plus index $1,000 amount for inflation after 2003</t>
  </si>
  <si>
    <t>Option 4: Option 3 plus index high-income phaseout threshold</t>
  </si>
  <si>
    <t>Option 5: Index $1,000 amount for inflation after 2010</t>
  </si>
  <si>
    <t>Source: Urban-Brookings Tax Policy Center Microsimulation Model.</t>
  </si>
  <si>
    <t xml:space="preserve">(2) The 15-percent refundability rate currently scheduled for 2005 would take effect in 2003.  </t>
  </si>
  <si>
    <t>(3) The $1,000 per child amount would be indexed for inflation after 2003, the thresholds for the phaseout would not be indexed.</t>
  </si>
  <si>
    <t>(4) The thresholds for the high-income phaseout would be indexed for inflation after 2003.</t>
  </si>
  <si>
    <t>(5) The $1,000 per child amount would be indexed for inflation after 2010, the thresholds for the phaseout would not be indexed.</t>
  </si>
  <si>
    <r>
      <t>Revenue Effects of Five Child Tax Credit Options for Fiscal Years 2003-12</t>
    </r>
    <r>
      <rPr>
        <b/>
        <vertAlign val="superscript"/>
        <sz val="12"/>
        <rFont val="Times New Roman"/>
        <family val="1"/>
      </rPr>
      <t>1</t>
    </r>
  </si>
  <si>
    <r>
      <t xml:space="preserve">   Option 1: Accelerate CTC from $600 to $1,000 in 2003</t>
    </r>
    <r>
      <rPr>
        <vertAlign val="superscript"/>
        <sz val="10"/>
        <rFont val="Times New Roman"/>
        <family val="1"/>
      </rPr>
      <t>1</t>
    </r>
  </si>
  <si>
    <r>
      <t>Option 2: Option 1 plus 15-percent refundability rate</t>
    </r>
    <r>
      <rPr>
        <vertAlign val="superscript"/>
        <sz val="10"/>
        <rFont val="Times New Roman"/>
        <family val="1"/>
      </rPr>
      <t>2</t>
    </r>
  </si>
  <si>
    <r>
      <t>Option 3: Option 2 plus index $1,000 amount for inflation after 2003</t>
    </r>
    <r>
      <rPr>
        <vertAlign val="superscript"/>
        <sz val="10"/>
        <rFont val="Times New Roman"/>
        <family val="1"/>
      </rPr>
      <t>3</t>
    </r>
  </si>
  <si>
    <r>
      <t>Option 4: Option 3 plus index high-income phaseout threshold</t>
    </r>
    <r>
      <rPr>
        <vertAlign val="superscript"/>
        <sz val="10"/>
        <rFont val="Times New Roman"/>
        <family val="1"/>
      </rPr>
      <t>4</t>
    </r>
  </si>
  <si>
    <r>
      <t>Option 5: Index $1,000 amount for inflation after 2010</t>
    </r>
    <r>
      <rPr>
        <vertAlign val="superscript"/>
        <sz val="10"/>
        <rFont val="Times New Roman"/>
        <family val="1"/>
      </rPr>
      <t>5</t>
    </r>
  </si>
  <si>
    <t>(1) The Administration's proposal.  The $1,000 per child amount currently scheduled to take effect in 2010 would take effect in 2003.  All options would be permanent and the provision allowing the child tax credit regardless of AMT liability would also be made permanent.</t>
  </si>
  <si>
    <t>TABLE T03-0007</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</si>
</sst>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 \ \ \ \ \ \ "/>
    <numFmt numFmtId="166" formatCode="#,##0.000"/>
    <numFmt numFmtId="167" formatCode="0.0"/>
    <numFmt numFmtId="168" formatCode="0.000"/>
    <numFmt numFmtId="169" formatCode="&quot;$&quot;#,##0"/>
    <numFmt numFmtId="170" formatCode="0.0000"/>
    <numFmt numFmtId="171" formatCode="&quot;Yes&quot;;&quot;Yes&quot;;&quot;No&quot;"/>
    <numFmt numFmtId="172" formatCode="&quot;True&quot;;&quot;True&quot;;&quot;False&quot;"/>
    <numFmt numFmtId="173" formatCode="&quot;On&quot;;&quot;On&quot;;&quot;Off&quot;"/>
  </numFmts>
  <fonts count="8">
    <font>
      <sz val="10"/>
      <name val="Times New Roman"/>
      <family val="1"/>
    </font>
    <font>
      <sz val="10"/>
      <name val="Arial"/>
      <family val="0"/>
    </font>
    <font>
      <u val="single"/>
      <sz val="10"/>
      <color indexed="36"/>
      <name val="Arial"/>
      <family val="0"/>
    </font>
    <font>
      <u val="single"/>
      <sz val="10"/>
      <color indexed="12"/>
      <name val="Arial"/>
      <family val="0"/>
    </font>
    <font>
      <b/>
      <sz val="12"/>
      <name val="Times New Roman"/>
      <family val="1"/>
    </font>
    <font>
      <b/>
      <vertAlign val="superscript"/>
      <sz val="12"/>
      <name val="Times New Roman"/>
      <family val="1"/>
    </font>
    <font>
      <b/>
      <sz val="10"/>
      <name val="Times New Roman"/>
      <family val="1"/>
    </font>
    <font>
      <vertAlign val="superscript"/>
      <sz val="10"/>
      <name val="Times New Roman"/>
      <family val="1"/>
    </font>
  </fonts>
  <fills count="2">
    <fill>
      <patternFill/>
    </fill>
    <fill>
      <patternFill patternType="gray125"/>
    </fill>
  </fills>
  <borders count="4">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double"/>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cellStyleXfs>
  <cellXfs count="16">
    <xf numFmtId="0" fontId="0" fillId="0" borderId="0" xfId="0" applyAlignment="1">
      <alignment/>
    </xf>
    <xf numFmtId="0" fontId="0" fillId="0" borderId="1" xfId="0" applyBorder="1" applyAlignment="1">
      <alignment/>
    </xf>
    <xf numFmtId="0" fontId="6" fillId="0" borderId="0" xfId="0" applyFont="1" applyAlignment="1">
      <alignment/>
    </xf>
    <xf numFmtId="0" fontId="6" fillId="0" borderId="0" xfId="0" applyFont="1" applyAlignment="1">
      <alignment horizontal="right"/>
    </xf>
    <xf numFmtId="0" fontId="6" fillId="0" borderId="2" xfId="0" applyFont="1" applyBorder="1" applyAlignment="1">
      <alignment/>
    </xf>
    <xf numFmtId="0" fontId="6" fillId="0" borderId="2" xfId="0" applyFont="1" applyBorder="1" applyAlignment="1">
      <alignment horizontal="right"/>
    </xf>
    <xf numFmtId="164" fontId="0" fillId="0" borderId="0" xfId="0" applyNumberFormat="1" applyAlignment="1">
      <alignment/>
    </xf>
    <xf numFmtId="0" fontId="0" fillId="0" borderId="0" xfId="0" applyFont="1" applyAlignment="1">
      <alignment/>
    </xf>
    <xf numFmtId="0" fontId="0" fillId="0" borderId="0" xfId="0" applyFont="1" applyAlignment="1">
      <alignment horizontal="left" indent="1"/>
    </xf>
    <xf numFmtId="0" fontId="6" fillId="0" borderId="0" xfId="0" applyFont="1" applyAlignment="1">
      <alignment horizontal="left" indent="1"/>
    </xf>
    <xf numFmtId="0" fontId="0" fillId="0" borderId="2" xfId="0" applyBorder="1" applyAlignment="1">
      <alignment/>
    </xf>
    <xf numFmtId="0" fontId="0" fillId="0" borderId="0" xfId="0" applyAlignment="1">
      <alignment wrapText="1"/>
    </xf>
    <xf numFmtId="0" fontId="0" fillId="0" borderId="0" xfId="0" applyAlignment="1">
      <alignment/>
    </xf>
    <xf numFmtId="0" fontId="6" fillId="0" borderId="3" xfId="0" applyFont="1" applyBorder="1" applyAlignment="1">
      <alignment horizontal="center"/>
    </xf>
    <xf numFmtId="0" fontId="4" fillId="0" borderId="0" xfId="0" applyFont="1" applyAlignment="1">
      <alignment horizontal="center"/>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EGTRRA%20Options\Excel%20Files\Tables%20for%20Paper\individual%20curren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ommentary\child_credit\alltab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x rate schedul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1"/>
      <sheetName val="Table 2"/>
      <sheetName val="Table 3"/>
      <sheetName val="Table 4"/>
      <sheetName val="Table 5"/>
      <sheetName val="Table 6"/>
      <sheetName val="Table 7"/>
      <sheetName val="Table 8"/>
      <sheetName val="Table 9"/>
      <sheetName val="Table 10"/>
      <sheetName val="Table 11"/>
      <sheetName val="Table 12"/>
      <sheetName val="Table 13"/>
    </sheetNames>
    <sheetDataSet>
      <sheetData sheetId="0">
        <row r="9">
          <cell r="B9">
            <v>-16.817</v>
          </cell>
          <cell r="C9">
            <v>-16.843</v>
          </cell>
          <cell r="D9">
            <v>-13.301</v>
          </cell>
          <cell r="E9">
            <v>-13.269</v>
          </cell>
          <cell r="F9">
            <v>-13.227</v>
          </cell>
          <cell r="G9">
            <v>-13.173</v>
          </cell>
          <cell r="H9">
            <v>-8.667</v>
          </cell>
          <cell r="I9">
            <v>0</v>
          </cell>
          <cell r="J9">
            <v>-32.954</v>
          </cell>
          <cell r="K9">
            <v>-33.11</v>
          </cell>
        </row>
        <row r="16">
          <cell r="B16">
            <v>-16.817</v>
          </cell>
          <cell r="C16">
            <v>-16.843</v>
          </cell>
          <cell r="D16">
            <v>-13.301</v>
          </cell>
          <cell r="E16">
            <v>-13.269</v>
          </cell>
          <cell r="F16">
            <v>-13.227</v>
          </cell>
          <cell r="G16">
            <v>-13.173</v>
          </cell>
          <cell r="H16">
            <v>-8.667</v>
          </cell>
          <cell r="I16">
            <v>0</v>
          </cell>
          <cell r="J16">
            <v>0</v>
          </cell>
          <cell r="K1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L28"/>
  <sheetViews>
    <sheetView showGridLines="0" tabSelected="1" workbookViewId="0" topLeftCell="A1">
      <selection activeCell="A3" sqref="A3"/>
    </sheetView>
  </sheetViews>
  <sheetFormatPr defaultColWidth="9.33203125" defaultRowHeight="12.75"/>
  <cols>
    <col min="1" max="1" width="62" style="0" customWidth="1"/>
  </cols>
  <sheetData>
    <row r="1" spans="1:12" ht="15.75">
      <c r="A1" s="14" t="s">
        <v>22</v>
      </c>
      <c r="B1" s="14"/>
      <c r="C1" s="14"/>
      <c r="D1" s="14"/>
      <c r="E1" s="14"/>
      <c r="F1" s="14"/>
      <c r="G1" s="14"/>
      <c r="H1" s="14"/>
      <c r="I1" s="14"/>
      <c r="J1" s="14"/>
      <c r="K1" s="14"/>
      <c r="L1" s="14"/>
    </row>
    <row r="2" spans="1:12" ht="18.75">
      <c r="A2" s="14" t="s">
        <v>15</v>
      </c>
      <c r="B2" s="14"/>
      <c r="C2" s="14"/>
      <c r="D2" s="14"/>
      <c r="E2" s="14"/>
      <c r="F2" s="14"/>
      <c r="G2" s="14"/>
      <c r="H2" s="14"/>
      <c r="I2" s="14"/>
      <c r="J2" s="14"/>
      <c r="K2" s="14"/>
      <c r="L2" s="14"/>
    </row>
    <row r="3" spans="1:12" ht="13.5" thickBot="1">
      <c r="A3" s="1"/>
      <c r="B3" s="1"/>
      <c r="C3" s="1"/>
      <c r="D3" s="1"/>
      <c r="E3" s="1"/>
      <c r="F3" s="1"/>
      <c r="G3" s="1"/>
      <c r="H3" s="1"/>
      <c r="I3" s="1"/>
      <c r="J3" s="1"/>
      <c r="K3" s="1"/>
      <c r="L3" s="1"/>
    </row>
    <row r="4" spans="2:12" ht="13.5" thickTop="1">
      <c r="B4" s="13"/>
      <c r="C4" s="13"/>
      <c r="D4" s="13"/>
      <c r="E4" s="13"/>
      <c r="F4" s="13"/>
      <c r="G4" s="13"/>
      <c r="H4" s="13"/>
      <c r="I4" s="13"/>
      <c r="J4" s="13"/>
      <c r="K4" s="13"/>
      <c r="L4" s="13"/>
    </row>
    <row r="5" spans="2:12" ht="12.75">
      <c r="B5" s="2"/>
      <c r="C5" s="2"/>
      <c r="D5" s="2"/>
      <c r="E5" s="2"/>
      <c r="F5" s="2"/>
      <c r="G5" s="2"/>
      <c r="H5" s="2"/>
      <c r="I5" s="2"/>
      <c r="J5" s="2"/>
      <c r="K5" s="2"/>
      <c r="L5" s="3" t="s">
        <v>0</v>
      </c>
    </row>
    <row r="6" spans="2:12" ht="12.75">
      <c r="B6" s="4">
        <v>2003</v>
      </c>
      <c r="C6" s="4">
        <f aca="true" t="shared" si="0" ref="C6:K6">+B6+1</f>
        <v>2004</v>
      </c>
      <c r="D6" s="4">
        <f t="shared" si="0"/>
        <v>2005</v>
      </c>
      <c r="E6" s="4">
        <f t="shared" si="0"/>
        <v>2006</v>
      </c>
      <c r="F6" s="4">
        <f t="shared" si="0"/>
        <v>2007</v>
      </c>
      <c r="G6" s="4">
        <f t="shared" si="0"/>
        <v>2008</v>
      </c>
      <c r="H6" s="4">
        <f t="shared" si="0"/>
        <v>2009</v>
      </c>
      <c r="I6" s="4">
        <f t="shared" si="0"/>
        <v>2010</v>
      </c>
      <c r="J6" s="4">
        <f t="shared" si="0"/>
        <v>2011</v>
      </c>
      <c r="K6" s="4">
        <f t="shared" si="0"/>
        <v>2012</v>
      </c>
      <c r="L6" s="5" t="s">
        <v>1</v>
      </c>
    </row>
    <row r="7" ht="12.75">
      <c r="B7" t="s">
        <v>2</v>
      </c>
    </row>
    <row r="8" spans="1:12" ht="12.75">
      <c r="A8" s="2" t="s">
        <v>3</v>
      </c>
      <c r="B8" s="6"/>
      <c r="C8" s="6"/>
      <c r="D8" s="6"/>
      <c r="E8" s="6"/>
      <c r="F8" s="6"/>
      <c r="G8" s="6"/>
      <c r="H8" s="6"/>
      <c r="I8" s="6"/>
      <c r="J8" s="6"/>
      <c r="K8" s="6"/>
      <c r="L8" s="6"/>
    </row>
    <row r="9" spans="1:12" ht="15.75">
      <c r="A9" s="7" t="s">
        <v>16</v>
      </c>
      <c r="B9" s="6">
        <f>0.1*'[2]Table 1'!B9</f>
        <v>-1.6817000000000002</v>
      </c>
      <c r="C9" s="6">
        <f>0.9*'[2]Table 1'!B9+0.1*'[2]Table 1'!C9</f>
        <v>-16.8196</v>
      </c>
      <c r="D9" s="6">
        <f>0.9*'[2]Table 1'!C9+0.1*'[2]Table 1'!D9</f>
        <v>-16.4888</v>
      </c>
      <c r="E9" s="6">
        <f>0.9*'[2]Table 1'!D9+0.1*'[2]Table 1'!E9</f>
        <v>-13.2978</v>
      </c>
      <c r="F9" s="6">
        <f>0.9*'[2]Table 1'!E9+0.1*'[2]Table 1'!F9</f>
        <v>-13.264800000000001</v>
      </c>
      <c r="G9" s="6">
        <f>0.9*'[2]Table 1'!F9+0.1*'[2]Table 1'!G9</f>
        <v>-13.2216</v>
      </c>
      <c r="H9" s="6">
        <f>0.9*'[2]Table 1'!G9+0.1*'[2]Table 1'!H9</f>
        <v>-12.7224</v>
      </c>
      <c r="I9" s="6">
        <f>0.9*'[2]Table 1'!H9+0.1*'[2]Table 1'!I9</f>
        <v>-7.8003</v>
      </c>
      <c r="J9" s="6">
        <f>0.9*'[2]Table 1'!I9+0.1*'[2]Table 1'!J9</f>
        <v>-3.2954000000000003</v>
      </c>
      <c r="K9" s="6">
        <f>0.9*'[2]Table 1'!J9+0.1*'[2]Table 1'!K9</f>
        <v>-32.9696</v>
      </c>
      <c r="L9" s="6">
        <f>SUM(B9:K9)</f>
        <v>-131.562</v>
      </c>
    </row>
    <row r="10" spans="1:12" ht="15.75">
      <c r="A10" s="8" t="s">
        <v>17</v>
      </c>
      <c r="B10" s="6">
        <v>-1.8774000000000002</v>
      </c>
      <c r="C10" s="6">
        <v>-18.776200000000003</v>
      </c>
      <c r="D10" s="6">
        <v>-18.2465</v>
      </c>
      <c r="E10" s="6">
        <v>-13.2978</v>
      </c>
      <c r="F10" s="6">
        <v>-13.264800000000001</v>
      </c>
      <c r="G10" s="6">
        <v>-13.2216</v>
      </c>
      <c r="H10" s="6">
        <v>-12.7224</v>
      </c>
      <c r="I10" s="6">
        <v>-7.8003</v>
      </c>
      <c r="J10" s="6">
        <v>-3.2954000000000003</v>
      </c>
      <c r="K10" s="6">
        <v>-32.9696</v>
      </c>
      <c r="L10" s="6">
        <v>-135.47199999999998</v>
      </c>
    </row>
    <row r="11" spans="1:12" ht="15.75">
      <c r="A11" s="8" t="s">
        <v>18</v>
      </c>
      <c r="B11" s="6">
        <v>-1.8774000000000002</v>
      </c>
      <c r="C11" s="6">
        <v>-18.863100000000003</v>
      </c>
      <c r="D11" s="6">
        <v>-19.246399999999998</v>
      </c>
      <c r="E11" s="6">
        <v>-15.6052</v>
      </c>
      <c r="F11" s="6">
        <v>-16.8225</v>
      </c>
      <c r="G11" s="6">
        <v>-17.6777</v>
      </c>
      <c r="H11" s="6">
        <v>-18.447200000000002</v>
      </c>
      <c r="I11" s="6">
        <v>-14.771</v>
      </c>
      <c r="J11" s="6">
        <v>-11.500499999999999</v>
      </c>
      <c r="K11" s="6">
        <v>-42.4658</v>
      </c>
      <c r="L11" s="6">
        <v>-177.2768</v>
      </c>
    </row>
    <row r="12" spans="1:12" ht="15.75">
      <c r="A12" s="8" t="s">
        <v>19</v>
      </c>
      <c r="B12" s="6">
        <v>-1.8774000000000002</v>
      </c>
      <c r="C12" s="6">
        <v>-18.897700000000004</v>
      </c>
      <c r="D12" s="6">
        <v>-19.6344</v>
      </c>
      <c r="E12" s="6">
        <v>-16.422800000000002</v>
      </c>
      <c r="F12" s="6">
        <v>-18.1624</v>
      </c>
      <c r="G12" s="6">
        <v>-19.604</v>
      </c>
      <c r="H12" s="6">
        <v>-21.0377</v>
      </c>
      <c r="I12" s="6">
        <v>-18.1343</v>
      </c>
      <c r="J12" s="6">
        <v>-15.713000000000001</v>
      </c>
      <c r="K12" s="6">
        <v>-47.5883</v>
      </c>
      <c r="L12" s="6">
        <v>-197.072</v>
      </c>
    </row>
    <row r="13" spans="1:12" ht="15.75">
      <c r="A13" s="8" t="s">
        <v>20</v>
      </c>
      <c r="B13" s="6">
        <v>0</v>
      </c>
      <c r="C13" s="6">
        <v>0</v>
      </c>
      <c r="D13" s="6">
        <v>0</v>
      </c>
      <c r="E13" s="6">
        <v>0</v>
      </c>
      <c r="F13" s="6">
        <v>0</v>
      </c>
      <c r="G13" s="6">
        <v>0</v>
      </c>
      <c r="H13" s="6">
        <v>0</v>
      </c>
      <c r="I13" s="6">
        <v>0</v>
      </c>
      <c r="J13" s="6">
        <v>-3.3808000000000002</v>
      </c>
      <c r="K13" s="6">
        <v>-33.9496</v>
      </c>
      <c r="L13" s="6">
        <v>-37.3304</v>
      </c>
    </row>
    <row r="14" spans="1:12" ht="12.75">
      <c r="A14" s="9"/>
      <c r="B14" s="6"/>
      <c r="C14" s="6"/>
      <c r="D14" s="6"/>
      <c r="E14" s="6"/>
      <c r="F14" s="6"/>
      <c r="G14" s="6"/>
      <c r="H14" s="6"/>
      <c r="I14" s="6"/>
      <c r="J14" s="6"/>
      <c r="K14" s="6"/>
      <c r="L14" s="6"/>
    </row>
    <row r="15" spans="1:12" ht="12.75">
      <c r="A15" s="2" t="s">
        <v>4</v>
      </c>
      <c r="B15" s="6"/>
      <c r="C15" s="6"/>
      <c r="D15" s="6"/>
      <c r="E15" s="6"/>
      <c r="F15" s="6"/>
      <c r="G15" s="6"/>
      <c r="H15" s="6"/>
      <c r="I15" s="6"/>
      <c r="J15" s="6"/>
      <c r="K15" s="6"/>
      <c r="L15" s="6"/>
    </row>
    <row r="16" spans="1:12" ht="12.75">
      <c r="A16" s="7" t="s">
        <v>5</v>
      </c>
      <c r="B16" s="6">
        <f>0.1*'[2]Table 1'!B16</f>
        <v>-1.6817000000000002</v>
      </c>
      <c r="C16" s="6">
        <f>0.9*'[2]Table 1'!B16+0.1*'[2]Table 1'!C16</f>
        <v>-16.8196</v>
      </c>
      <c r="D16" s="6">
        <f>0.9*'[2]Table 1'!C16+0.1*'[2]Table 1'!D16</f>
        <v>-16.4888</v>
      </c>
      <c r="E16" s="6">
        <f>0.9*'[2]Table 1'!D16+0.1*'[2]Table 1'!E16</f>
        <v>-13.2978</v>
      </c>
      <c r="F16" s="6">
        <f>0.9*'[2]Table 1'!E16+0.1*'[2]Table 1'!F16</f>
        <v>-13.264800000000001</v>
      </c>
      <c r="G16" s="6">
        <f>0.9*'[2]Table 1'!F16+0.1*'[2]Table 1'!G16</f>
        <v>-13.2216</v>
      </c>
      <c r="H16" s="6">
        <f>0.9*'[2]Table 1'!G16+0.1*'[2]Table 1'!H16</f>
        <v>-12.7224</v>
      </c>
      <c r="I16" s="6">
        <f>0.9*'[2]Table 1'!H16+0.1*'[2]Table 1'!I16</f>
        <v>-7.8003</v>
      </c>
      <c r="J16" s="6">
        <f>0.9*'[2]Table 1'!I16+0.1*'[2]Table 1'!J16</f>
        <v>0</v>
      </c>
      <c r="K16" s="6">
        <f>0.9*'[2]Table 1'!J16+0.1*'[2]Table 1'!K16</f>
        <v>0</v>
      </c>
      <c r="L16" s="6">
        <f>SUM(B16:K16)</f>
        <v>-95.297</v>
      </c>
    </row>
    <row r="17" spans="1:12" ht="12.75">
      <c r="A17" s="8" t="s">
        <v>6</v>
      </c>
      <c r="B17" s="6">
        <v>-1.8774000000000002</v>
      </c>
      <c r="C17" s="6">
        <v>-18.776200000000003</v>
      </c>
      <c r="D17" s="6">
        <v>-18.2465</v>
      </c>
      <c r="E17" s="6">
        <v>-13.2978</v>
      </c>
      <c r="F17" s="6">
        <v>-13.264800000000001</v>
      </c>
      <c r="G17" s="6">
        <v>-13.2216</v>
      </c>
      <c r="H17" s="6">
        <v>-12.7224</v>
      </c>
      <c r="I17" s="6">
        <v>-7.8003</v>
      </c>
      <c r="J17" s="6">
        <v>0</v>
      </c>
      <c r="K17" s="6">
        <v>0</v>
      </c>
      <c r="L17" s="6">
        <v>-99.207</v>
      </c>
    </row>
    <row r="18" spans="1:12" ht="12.75">
      <c r="A18" s="8" t="s">
        <v>7</v>
      </c>
      <c r="B18" s="6">
        <v>-1.8774000000000002</v>
      </c>
      <c r="C18" s="6">
        <v>-18.863100000000003</v>
      </c>
      <c r="D18" s="6">
        <v>-19.246399999999998</v>
      </c>
      <c r="E18" s="6">
        <v>-15.6052</v>
      </c>
      <c r="F18" s="6">
        <v>-16.8225</v>
      </c>
      <c r="G18" s="6">
        <v>-17.6777</v>
      </c>
      <c r="H18" s="6">
        <v>-18.447200000000002</v>
      </c>
      <c r="I18" s="6">
        <v>-14.771</v>
      </c>
      <c r="J18" s="6">
        <v>-8.191799999999999</v>
      </c>
      <c r="K18" s="6">
        <v>-9.3614</v>
      </c>
      <c r="L18" s="6">
        <v>-140.8637</v>
      </c>
    </row>
    <row r="19" spans="1:12" ht="12.75">
      <c r="A19" s="8" t="s">
        <v>8</v>
      </c>
      <c r="B19" s="6">
        <v>-1.8774000000000002</v>
      </c>
      <c r="C19" s="6">
        <v>-18.897700000000004</v>
      </c>
      <c r="D19" s="6">
        <v>-19.6344</v>
      </c>
      <c r="E19" s="6">
        <v>-16.422800000000002</v>
      </c>
      <c r="F19" s="6">
        <v>-18.1624</v>
      </c>
      <c r="G19" s="6">
        <v>-19.604</v>
      </c>
      <c r="H19" s="6">
        <v>-21.0377</v>
      </c>
      <c r="I19" s="6">
        <v>-18.1343</v>
      </c>
      <c r="J19" s="6">
        <v>-12.4043</v>
      </c>
      <c r="K19" s="6">
        <v>-14.4838</v>
      </c>
      <c r="L19" s="6">
        <v>-160.6588</v>
      </c>
    </row>
    <row r="20" spans="1:12" ht="12.75">
      <c r="A20" s="8" t="s">
        <v>9</v>
      </c>
      <c r="B20" s="6">
        <v>0</v>
      </c>
      <c r="C20" s="6">
        <v>0</v>
      </c>
      <c r="D20" s="6">
        <v>0</v>
      </c>
      <c r="E20" s="6">
        <v>0</v>
      </c>
      <c r="F20" s="6">
        <v>0</v>
      </c>
      <c r="G20" s="6">
        <v>0</v>
      </c>
      <c r="H20" s="6">
        <v>0</v>
      </c>
      <c r="I20" s="6">
        <v>0</v>
      </c>
      <c r="J20" s="6">
        <v>-0.0845</v>
      </c>
      <c r="K20" s="6">
        <v>-0.9696</v>
      </c>
      <c r="L20" s="6">
        <v>-1.0541</v>
      </c>
    </row>
    <row r="21" spans="1:12" ht="12.75">
      <c r="A21" s="10"/>
      <c r="B21" s="10"/>
      <c r="C21" s="10"/>
      <c r="D21" s="10"/>
      <c r="E21" s="10"/>
      <c r="F21" s="10"/>
      <c r="G21" s="10"/>
      <c r="H21" s="10"/>
      <c r="I21" s="10"/>
      <c r="J21" s="10"/>
      <c r="K21" s="10"/>
      <c r="L21" s="10"/>
    </row>
    <row r="22" ht="12.75">
      <c r="A22" t="s">
        <v>10</v>
      </c>
    </row>
    <row r="23" spans="1:12" ht="12.75">
      <c r="A23" s="15" t="s">
        <v>21</v>
      </c>
      <c r="B23" s="15"/>
      <c r="C23" s="15"/>
      <c r="D23" s="15"/>
      <c r="E23" s="15"/>
      <c r="F23" s="15"/>
      <c r="G23" s="15"/>
      <c r="H23" s="15"/>
      <c r="I23" s="15"/>
      <c r="J23" s="15"/>
      <c r="K23" s="15"/>
      <c r="L23" s="15"/>
    </row>
    <row r="24" spans="1:12" ht="12.75" customHeight="1">
      <c r="A24" s="15"/>
      <c r="B24" s="15"/>
      <c r="C24" s="15"/>
      <c r="D24" s="15"/>
      <c r="E24" s="15"/>
      <c r="F24" s="15"/>
      <c r="G24" s="15"/>
      <c r="H24" s="15"/>
      <c r="I24" s="15"/>
      <c r="J24" s="15"/>
      <c r="K24" s="15"/>
      <c r="L24" s="15"/>
    </row>
    <row r="25" spans="1:12" ht="12.75">
      <c r="A25" s="12" t="s">
        <v>11</v>
      </c>
      <c r="B25" s="11"/>
      <c r="C25" s="11"/>
      <c r="D25" s="11"/>
      <c r="E25" s="11"/>
      <c r="F25" s="11"/>
      <c r="G25" s="11"/>
      <c r="H25" s="11"/>
      <c r="I25" s="11"/>
      <c r="J25" s="11"/>
      <c r="K25" s="11"/>
      <c r="L25" s="11"/>
    </row>
    <row r="26" ht="12.75" customHeight="1">
      <c r="A26" t="s">
        <v>12</v>
      </c>
    </row>
    <row r="27" ht="12.75">
      <c r="A27" t="s">
        <v>13</v>
      </c>
    </row>
    <row r="28" ht="12.75">
      <c r="A28" t="s">
        <v>14</v>
      </c>
    </row>
  </sheetData>
  <mergeCells count="4">
    <mergeCell ref="B4:L4"/>
    <mergeCell ref="A1:L1"/>
    <mergeCell ref="A2:L2"/>
    <mergeCell ref="A23:L24"/>
  </mergeCells>
  <printOptions horizontalCentered="1"/>
  <pageMargins left="0.75" right="0.75" top="1" bottom="1" header="0.5" footer="0.5"/>
  <pageSetup fitToHeight="1" fitToWidth="1" horizontalDpi="600" verticalDpi="600" orientation="landscape"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DKobes</dc:creator>
  <cp:keywords/>
  <dc:description/>
  <cp:lastModifiedBy>DKobes</cp:lastModifiedBy>
  <dcterms:created xsi:type="dcterms:W3CDTF">2003-01-14T20:44:00Z</dcterms:created>
  <dcterms:modified xsi:type="dcterms:W3CDTF">2003-10-28T15:29:32Z</dcterms:modified>
  <cp:category/>
  <cp:version/>
  <cp:contentType/>
  <cp:contentStatus/>
</cp:coreProperties>
</file>