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240" windowHeight="9015" tabRatio="601" activeTab="0"/>
  </bookViews>
  <sheets>
    <sheet name="T06-0249" sheetId="1" r:id="rId1"/>
  </sheets>
  <externalReferences>
    <externalReference r:id="rId4"/>
    <externalReference r:id="rId5"/>
  </externalReferences>
  <definedNames>
    <definedName name="gtaxrat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<sst xmlns="http://schemas.openxmlformats.org/spreadsheetml/2006/main" count="16" uniqueCount="15">
  <si>
    <t>http://www.taxpolicycenter.org</t>
  </si>
  <si>
    <t>Year</t>
  </si>
  <si>
    <t>Calendar Year Liability</t>
  </si>
  <si>
    <r>
      <t>Fiscal Year Revenue</t>
    </r>
    <r>
      <rPr>
        <b/>
        <vertAlign val="superscript"/>
        <sz val="12"/>
        <rFont val="Times New Roman"/>
        <family val="1"/>
      </rPr>
      <t>2</t>
    </r>
  </si>
  <si>
    <t>Source: Urban-Brookings Tax Policy Center Microsimulation Model (version 0305-3A).</t>
  </si>
  <si>
    <t>PRELIMINARY RESULTS</t>
  </si>
  <si>
    <t>Addendum</t>
  </si>
  <si>
    <t>Table T06-0249</t>
  </si>
  <si>
    <t>Allow State and Local Tax Deduction in AMT</t>
  </si>
  <si>
    <r>
      <t xml:space="preserve"> Static Impact on Individual Income Tax Liability and Revenue ($ billions), 2006-15</t>
    </r>
    <r>
      <rPr>
        <b/>
        <vertAlign val="superscript"/>
        <sz val="12"/>
        <rFont val="Times New Roman"/>
        <family val="1"/>
      </rPr>
      <t>1</t>
    </r>
  </si>
  <si>
    <t>2006-15</t>
  </si>
  <si>
    <t xml:space="preserve">   Allow State and Local Tax Deduction in AMT</t>
  </si>
  <si>
    <t>(1) Baseline is current law.  Estimates are static and do not account for any potential microeconomic behavioral response.</t>
  </si>
  <si>
    <t xml:space="preserve">   Calendar Year AMT Revenue Under Current Law</t>
  </si>
  <si>
    <t>(2) Fiscal-year revenue numbers assume a 40-60 split. The actual effect on receipts could differ.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</si>
</sst>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0.000"/>
    <numFmt numFmtId="172" formatCode="&quot;$&quot;#,##0"/>
    <numFmt numFmtId="173" formatCode="0.0000"/>
    <numFmt numFmtId="174" formatCode="0.0000000"/>
    <numFmt numFmtId="175" formatCode="0.000000"/>
    <numFmt numFmtId="176" formatCode="0.00000"/>
  </numFmts>
  <fonts count="9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0" fillId="0" borderId="0" xfId="22">
      <alignment/>
      <protection/>
    </xf>
    <xf numFmtId="0" fontId="6" fillId="0" borderId="0" xfId="21" applyAlignment="1">
      <alignment horizontal="right"/>
    </xf>
    <xf numFmtId="0" fontId="0" fillId="0" borderId="1" xfId="22" applyBorder="1">
      <alignment/>
      <protection/>
    </xf>
    <xf numFmtId="0" fontId="0" fillId="0" borderId="0" xfId="22" applyBorder="1">
      <alignment/>
      <protection/>
    </xf>
    <xf numFmtId="0" fontId="4" fillId="0" borderId="0" xfId="22" applyFont="1" applyBorder="1">
      <alignment/>
      <protection/>
    </xf>
    <xf numFmtId="0" fontId="5" fillId="0" borderId="0" xfId="22" applyFont="1">
      <alignment/>
      <protection/>
    </xf>
    <xf numFmtId="0" fontId="0" fillId="0" borderId="2" xfId="22" applyBorder="1">
      <alignment/>
      <protection/>
    </xf>
    <xf numFmtId="0" fontId="0" fillId="0" borderId="2" xfId="22" applyBorder="1" applyAlignment="1">
      <alignment/>
      <protection/>
    </xf>
    <xf numFmtId="0" fontId="0" fillId="0" borderId="0" xfId="22" applyFont="1">
      <alignment/>
      <protection/>
    </xf>
    <xf numFmtId="0" fontId="4" fillId="0" borderId="0" xfId="22" applyFont="1" applyAlignment="1">
      <alignment horizontal="left" wrapText="1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2" xfId="22" applyFont="1" applyFill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164" fontId="0" fillId="0" borderId="0" xfId="22" applyNumberFormat="1" applyFont="1" applyAlignment="1">
      <alignment horizontal="right"/>
      <protection/>
    </xf>
    <xf numFmtId="164" fontId="8" fillId="0" borderId="0" xfId="22" applyNumberFormat="1" applyFont="1" applyAlignment="1">
      <alignment horizontal="right"/>
      <protection/>
    </xf>
    <xf numFmtId="164" fontId="0" fillId="0" borderId="0" xfId="22" applyNumberFormat="1" applyFont="1" applyBorder="1" applyAlignment="1">
      <alignment horizontal="right"/>
      <protection/>
    </xf>
    <xf numFmtId="164" fontId="0" fillId="0" borderId="0" xfId="22" applyNumberFormat="1" applyFont="1" applyAlignment="1">
      <alignment horizontal="right" wrapText="1"/>
      <protection/>
    </xf>
    <xf numFmtId="164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 wrapText="1"/>
      <protection/>
    </xf>
    <xf numFmtId="164" fontId="0" fillId="0" borderId="0" xfId="22" applyNumberFormat="1" applyFont="1" applyAlignment="1">
      <alignment horizontal="right" vertical="center" wrapText="1"/>
      <protection/>
    </xf>
    <xf numFmtId="164" fontId="0" fillId="0" borderId="0" xfId="22" applyNumberFormat="1" applyFont="1" applyBorder="1" applyAlignment="1">
      <alignment horizontal="right"/>
      <protection/>
    </xf>
    <xf numFmtId="164" fontId="0" fillId="0" borderId="0" xfId="0" applyNumberFormat="1" applyFont="1" applyBorder="1" applyAlignment="1">
      <alignment horizontal="right"/>
    </xf>
    <xf numFmtId="2" fontId="0" fillId="0" borderId="0" xfId="22" applyNumberFormat="1" applyFont="1" applyAlignment="1">
      <alignment/>
      <protection/>
    </xf>
    <xf numFmtId="2" fontId="0" fillId="0" borderId="0" xfId="0" applyNumberFormat="1" applyAlignment="1">
      <alignment/>
    </xf>
    <xf numFmtId="0" fontId="5" fillId="0" borderId="0" xfId="22" applyFont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22" applyFont="1" applyFill="1" applyBorder="1" applyAlignment="1">
      <alignment horizontal="left" wrapText="1"/>
      <protection/>
    </xf>
    <xf numFmtId="0" fontId="0" fillId="0" borderId="5" xfId="22" applyBorder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01-14_PE_CL revenue" xfId="21"/>
    <cellStyle name="Normal_Revenue v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5-02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workbookViewId="0" topLeftCell="A1">
      <selection activeCell="A5" sqref="A5:M5"/>
    </sheetView>
  </sheetViews>
  <sheetFormatPr defaultColWidth="9.33203125" defaultRowHeight="12.75"/>
  <cols>
    <col min="1" max="1" width="53.5" style="3" customWidth="1"/>
    <col min="2" max="11" width="8" style="3" customWidth="1"/>
    <col min="12" max="12" width="1.66796875" style="3" customWidth="1"/>
    <col min="13" max="16384" width="8.16015625" style="3" customWidth="1"/>
  </cols>
  <sheetData>
    <row r="1" spans="1:13" ht="12.75">
      <c r="A1" s="1">
        <v>39020</v>
      </c>
      <c r="B1" s="2" t="s">
        <v>5</v>
      </c>
      <c r="M1" s="4" t="s">
        <v>0</v>
      </c>
    </row>
    <row r="3" spans="1:13" ht="15.75">
      <c r="A3" s="29" t="s">
        <v>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 t="s">
        <v>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8.75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3.5" customHeight="1" thickTop="1">
      <c r="A7" s="6"/>
      <c r="B7" s="30" t="s">
        <v>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ht="12.7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2:13" ht="12.75">
      <c r="B9" s="17">
        <v>2006</v>
      </c>
      <c r="C9" s="14">
        <v>2007</v>
      </c>
      <c r="D9" s="14">
        <v>2008</v>
      </c>
      <c r="E9" s="14">
        <v>2009</v>
      </c>
      <c r="F9" s="14">
        <v>2010</v>
      </c>
      <c r="G9" s="14">
        <v>2011</v>
      </c>
      <c r="H9" s="14">
        <v>2012</v>
      </c>
      <c r="I9" s="14">
        <v>2013</v>
      </c>
      <c r="J9" s="14">
        <v>2014</v>
      </c>
      <c r="K9" s="14">
        <v>2015</v>
      </c>
      <c r="L9" s="15"/>
      <c r="M9" s="16" t="s">
        <v>10</v>
      </c>
    </row>
    <row r="10" spans="4:11" ht="12.75">
      <c r="D10" s="7"/>
      <c r="E10" s="7"/>
      <c r="F10" s="7"/>
      <c r="G10" s="7"/>
      <c r="H10" s="7"/>
      <c r="I10" s="7"/>
      <c r="J10" s="7"/>
      <c r="K10" s="7"/>
    </row>
    <row r="11" spans="1:13" ht="15.75" customHeight="1">
      <c r="A11" s="8" t="s">
        <v>3</v>
      </c>
      <c r="B11" s="19"/>
      <c r="C11" s="18"/>
      <c r="D11" s="20"/>
      <c r="E11" s="20"/>
      <c r="F11" s="20"/>
      <c r="G11" s="20"/>
      <c r="H11" s="20"/>
      <c r="I11" s="20"/>
      <c r="J11" s="20"/>
      <c r="K11" s="20"/>
      <c r="L11" s="18"/>
      <c r="M11" s="18"/>
    </row>
    <row r="12" spans="1:13" ht="12.75" customHeight="1">
      <c r="A12" s="12" t="s">
        <v>11</v>
      </c>
      <c r="B12" s="21">
        <f>0.4*B15</f>
        <v>-5.7884</v>
      </c>
      <c r="C12" s="22">
        <f>0.4*C15+0.6*B15</f>
        <v>-25.0918</v>
      </c>
      <c r="D12" s="22">
        <f aca="true" t="shared" si="0" ref="D12:K12">0.4*D15+0.6*C15</f>
        <v>-43.8526</v>
      </c>
      <c r="E12" s="22">
        <f t="shared" si="0"/>
        <v>-50.3046</v>
      </c>
      <c r="F12" s="22">
        <f t="shared" si="0"/>
        <v>-56.496399999999994</v>
      </c>
      <c r="G12" s="22">
        <f t="shared" si="0"/>
        <v>-46.793000000000006</v>
      </c>
      <c r="H12" s="22">
        <f t="shared" si="0"/>
        <v>-27.269800000000004</v>
      </c>
      <c r="I12" s="22">
        <f t="shared" si="0"/>
        <v>-31.4262</v>
      </c>
      <c r="J12" s="22">
        <f t="shared" si="0"/>
        <v>-36.413399999999996</v>
      </c>
      <c r="K12" s="22">
        <f t="shared" si="0"/>
        <v>-41.884</v>
      </c>
      <c r="L12" s="22"/>
      <c r="M12" s="22">
        <f>SUM(B12:K12)</f>
        <v>-365.3202</v>
      </c>
    </row>
    <row r="13" spans="1:13" ht="15.75" customHeight="1">
      <c r="A13" s="13"/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5.75" customHeight="1">
      <c r="A14" s="8" t="s">
        <v>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 customHeight="1">
      <c r="A15" s="12" t="s">
        <v>11</v>
      </c>
      <c r="B15" s="22">
        <v>-14.471</v>
      </c>
      <c r="C15" s="22">
        <v>-41.023</v>
      </c>
      <c r="D15" s="25">
        <v>-48.097</v>
      </c>
      <c r="E15" s="25">
        <v>-53.616</v>
      </c>
      <c r="F15" s="21">
        <v>-60.817</v>
      </c>
      <c r="G15" s="21">
        <v>-25.757</v>
      </c>
      <c r="H15" s="21">
        <v>-29.539</v>
      </c>
      <c r="I15" s="21">
        <v>-34.257</v>
      </c>
      <c r="J15" s="21">
        <v>-39.648</v>
      </c>
      <c r="K15" s="21">
        <v>-45.238</v>
      </c>
      <c r="L15" s="21"/>
      <c r="M15" s="22">
        <f>SUM(B15:K15)</f>
        <v>-392.463</v>
      </c>
    </row>
    <row r="16" spans="1:13" ht="15.75" customHeight="1">
      <c r="A16" s="12"/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</row>
    <row r="17" spans="1:13" ht="15.75" customHeight="1">
      <c r="A17" s="23" t="s">
        <v>6</v>
      </c>
      <c r="B17" s="21"/>
      <c r="C17" s="21"/>
      <c r="D17" s="21"/>
      <c r="E17" s="21"/>
      <c r="F17" s="21"/>
      <c r="G17" s="21"/>
      <c r="H17" s="22"/>
      <c r="I17" s="22"/>
      <c r="J17" s="22"/>
      <c r="K17" s="22"/>
      <c r="L17" s="22"/>
      <c r="M17" s="22"/>
    </row>
    <row r="18" spans="1:13" ht="12.75" customHeight="1">
      <c r="A18" s="12" t="s">
        <v>13</v>
      </c>
      <c r="B18" s="26">
        <v>23.075</v>
      </c>
      <c r="C18" s="26">
        <v>65.152</v>
      </c>
      <c r="D18" s="26">
        <v>80.696</v>
      </c>
      <c r="E18" s="26">
        <v>92.974</v>
      </c>
      <c r="F18" s="26">
        <v>112.108</v>
      </c>
      <c r="G18" s="26">
        <v>46.17</v>
      </c>
      <c r="H18" s="26">
        <v>52.806</v>
      </c>
      <c r="I18" s="26">
        <v>61.296</v>
      </c>
      <c r="J18" s="26">
        <v>71.069</v>
      </c>
      <c r="K18" s="26">
        <v>81.365</v>
      </c>
      <c r="L18" s="26"/>
      <c r="M18" s="22">
        <f>SUM(B18:K18)</f>
        <v>686.711</v>
      </c>
    </row>
    <row r="19" spans="1:13" ht="12.75">
      <c r="A19" s="9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33" t="s">
        <v>4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.75">
      <c r="A21" s="27" t="s">
        <v>12</v>
      </c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2" ht="12.75">
      <c r="A22" s="11" t="s">
        <v>14</v>
      </c>
      <c r="B22" s="11"/>
    </row>
  </sheetData>
  <mergeCells count="5">
    <mergeCell ref="A20:M20"/>
    <mergeCell ref="A3:M3"/>
    <mergeCell ref="A4:M4"/>
    <mergeCell ref="A5:M5"/>
    <mergeCell ref="B7:M8"/>
  </mergeCells>
  <hyperlinks>
    <hyperlink ref="M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gleiserson</cp:lastModifiedBy>
  <cp:lastPrinted>2005-10-18T17:56:50Z</cp:lastPrinted>
  <dcterms:created xsi:type="dcterms:W3CDTF">2004-04-12T20:56:32Z</dcterms:created>
  <dcterms:modified xsi:type="dcterms:W3CDTF">2006-10-30T18:48:58Z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