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ddupalli\Box\TPC\CENTER\Statistics\Excel\"/>
    </mc:Choice>
  </mc:AlternateContent>
  <xr:revisionPtr revIDLastSave="0" documentId="13_ncr:1_{458D05F0-0DAC-49B7-94FD-2BAC3A1EE0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rporate Income" sheetId="1" r:id="rId1"/>
  </sheets>
  <externalReferences>
    <externalReference r:id="rId2"/>
  </externalReferences>
  <definedNames>
    <definedName name="_xlnm.Print_Area" localSheetId="0">'Corporate Income'!$B$1:$Z$46</definedName>
    <definedName name="_xlnm.Print_Titles" localSheetId="0">'Corporate Income'!$B:$B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7" i="1" l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6" i="1"/>
</calcChain>
</file>

<file path=xl/sharedStrings.xml><?xml version="1.0" encoding="utf-8"?>
<sst xmlns="http://schemas.openxmlformats.org/spreadsheetml/2006/main" count="40" uniqueCount="40">
  <si>
    <t>Australia</t>
  </si>
  <si>
    <t>Austria</t>
  </si>
  <si>
    <t>Belgium</t>
  </si>
  <si>
    <t>Canada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</si>
  <si>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</si>
  <si>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</si>
  <si>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</si>
  <si>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</si>
  <si>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</si>
  <si>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</si>
  <si>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</si>
  <si>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</si>
  <si>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</si>
  <si>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</si>
  <si>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</si>
  <si>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</si>
  <si>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</si>
  <si>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</si>
  <si>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</si>
  <si>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</si>
  <si>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</si>
  <si>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</si>
  <si>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</si>
  <si>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</si>
  <si>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</si>
  <si>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United Kingdom</t>
  </si>
  <si>
    <t>United States</t>
  </si>
  <si>
    <t>Chile</t>
  </si>
  <si>
    <t>Estonia</t>
  </si>
  <si>
    <t>Slovenia</t>
  </si>
  <si>
    <t>Israel</t>
  </si>
  <si>
    <t>Latvia</t>
  </si>
  <si>
    <t>Lithuania</t>
  </si>
  <si>
    <t>Colombia</t>
  </si>
  <si>
    <t>OECD Countries: Top Statutory Corporate Income Tax Rates</t>
  </si>
  <si>
    <t>Czechia</t>
  </si>
  <si>
    <t>Türkiye</t>
  </si>
  <si>
    <t>Korea</t>
  </si>
  <si>
    <r>
      <rPr>
        <b/>
        <sz val="9"/>
        <rFont val="Arial"/>
        <family val="2"/>
      </rPr>
      <t>Notes:</t>
    </r>
    <r>
      <rPr>
        <sz val="9"/>
        <rFont val="Arial"/>
        <family val="2"/>
      </rPr>
      <t xml:space="preserve"> Rates shown are the combined central government and sub-central government top statutory tax rates. 2023 data for Türkiye not available as of 01.03.2024.</t>
    </r>
  </si>
  <si>
    <r>
      <rPr>
        <b/>
        <sz val="9"/>
        <rFont val="Arial"/>
        <family val="2"/>
      </rPr>
      <t>Source:</t>
    </r>
    <r>
      <rPr>
        <sz val="9"/>
        <rFont val="Arial"/>
        <family val="2"/>
      </rPr>
      <t xml:space="preserve"> OECD, Tax Database, Table II.1. Statutory corporate income tax rate (retrieved 01.03.2024).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</si>
</sst>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0.0%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6" applyNumberFormat="0" applyAlignment="0" applyProtection="0"/>
    <xf numFmtId="0" fontId="17" fillId="6" borderId="7" applyNumberFormat="0" applyAlignment="0" applyProtection="0"/>
    <xf numFmtId="0" fontId="18" fillId="6" borderId="6" applyNumberFormat="0" applyAlignment="0" applyProtection="0"/>
    <xf numFmtId="0" fontId="19" fillId="0" borderId="8" applyNumberFormat="0" applyFill="0" applyAlignment="0" applyProtection="0"/>
    <xf numFmtId="0" fontId="20" fillId="7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8" borderId="10" applyNumberFormat="0" applyFont="0" applyAlignment="0" applyProtection="0"/>
  </cellStyleXfs>
  <cellXfs count="24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8" fillId="0" borderId="0" xfId="0" applyFont="1" applyAlignment="1">
      <alignment horizontal="centerContinuous"/>
    </xf>
    <xf numFmtId="0" fontId="8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5" fontId="5" fillId="0" borderId="0" xfId="0" applyNumberFormat="1" applyFont="1" applyAlignment="1">
      <alignment horizontal="right" vertical="center" wrapText="1"/>
    </xf>
    <xf numFmtId="165" fontId="5" fillId="0" borderId="0" xfId="1" applyNumberFormat="1" applyFont="1" applyAlignment="1">
      <alignment vertical="center"/>
    </xf>
    <xf numFmtId="165" fontId="5" fillId="0" borderId="0" xfId="1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right" vertical="center" wrapText="1"/>
    </xf>
    <xf numFmtId="164" fontId="2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 customBuiltin="1"/>
    <cellStyle name="Note 2" xfId="43" xr:uid="{03A0FB7C-5A61-4892-8AC5-B7307CEF9F8D}"/>
    <cellStyle name="Output" xfId="12" builtinId="21" customBuiltin="1"/>
    <cellStyle name="Percent" xfId="1" builtinId="5"/>
    <cellStyle name="Percent 2" xfId="2" xr:uid="{00000000-0005-0000-0000-000002000000}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oddupalli/Box/aboddupalli/Miscellaneous/OECD%20Data%20Inputs%20-%2001-0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GDP Per Capita"/>
      <sheetName val="Tax Revenue"/>
      <sheetName val="Tax Revenue Percent of GDP"/>
      <sheetName val="Taxation of Wage Income"/>
      <sheetName val="Disposable Income Share of Tax"/>
      <sheetName val="Top Corporate Rates"/>
      <sheetName val="Taxation of Dividend Income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K6" t="str">
            <v>Australia</v>
          </cell>
          <cell r="L6">
            <v>0.3</v>
          </cell>
          <cell r="M6">
            <v>0.3</v>
          </cell>
          <cell r="N6">
            <v>0.3</v>
          </cell>
          <cell r="O6">
            <v>0.3</v>
          </cell>
        </row>
        <row r="7">
          <cell r="K7" t="str">
            <v>Austria</v>
          </cell>
          <cell r="L7">
            <v>0.25</v>
          </cell>
          <cell r="M7">
            <v>0.25</v>
          </cell>
          <cell r="N7">
            <v>0.25</v>
          </cell>
          <cell r="O7">
            <v>0.24</v>
          </cell>
        </row>
        <row r="8">
          <cell r="K8" t="str">
            <v>Belgium</v>
          </cell>
          <cell r="L8">
            <v>0.25</v>
          </cell>
          <cell r="M8">
            <v>0.25</v>
          </cell>
          <cell r="N8">
            <v>0.25</v>
          </cell>
          <cell r="O8">
            <v>0.25</v>
          </cell>
        </row>
        <row r="9">
          <cell r="K9" t="str">
            <v>Canada</v>
          </cell>
          <cell r="L9">
            <v>0.26250000000000001</v>
          </cell>
          <cell r="M9">
            <v>0.26179999999999998</v>
          </cell>
          <cell r="N9">
            <v>0.2621</v>
          </cell>
          <cell r="O9">
            <v>0.2621</v>
          </cell>
        </row>
        <row r="10">
          <cell r="K10" t="str">
            <v>Chile</v>
          </cell>
          <cell r="L10">
            <v>0.27</v>
          </cell>
          <cell r="M10">
            <v>0.27</v>
          </cell>
          <cell r="N10">
            <v>0.27</v>
          </cell>
          <cell r="O10">
            <v>0.27</v>
          </cell>
        </row>
        <row r="11">
          <cell r="K11" t="str">
            <v>Colombia</v>
          </cell>
          <cell r="L11">
            <v>0.32</v>
          </cell>
          <cell r="M11">
            <v>0.31</v>
          </cell>
          <cell r="N11">
            <v>0.35</v>
          </cell>
          <cell r="O11">
            <v>0.35</v>
          </cell>
        </row>
        <row r="12">
          <cell r="K12" t="str">
            <v>Costa Rica</v>
          </cell>
          <cell r="L12">
            <v>0.3</v>
          </cell>
          <cell r="M12">
            <v>0.3</v>
          </cell>
          <cell r="N12">
            <v>0.3</v>
          </cell>
          <cell r="O12">
            <v>0.3</v>
          </cell>
        </row>
        <row r="13">
          <cell r="K13" t="str">
            <v>Czechia</v>
          </cell>
          <cell r="L13">
            <v>0.19</v>
          </cell>
          <cell r="M13">
            <v>0.19</v>
          </cell>
          <cell r="N13">
            <v>0.19</v>
          </cell>
          <cell r="O13">
            <v>0.19</v>
          </cell>
        </row>
        <row r="14">
          <cell r="K14" t="str">
            <v>Denmark</v>
          </cell>
          <cell r="L14">
            <v>0.22</v>
          </cell>
          <cell r="M14">
            <v>0.22</v>
          </cell>
          <cell r="N14">
            <v>0.22</v>
          </cell>
          <cell r="O14">
            <v>0.22</v>
          </cell>
        </row>
        <row r="15">
          <cell r="K15" t="str">
            <v>Estonia</v>
          </cell>
          <cell r="L15">
            <v>0.2</v>
          </cell>
          <cell r="M15">
            <v>0.2</v>
          </cell>
          <cell r="N15">
            <v>0.2</v>
          </cell>
          <cell r="O15">
            <v>0.2</v>
          </cell>
        </row>
        <row r="16">
          <cell r="K16" t="str">
            <v>Finland</v>
          </cell>
          <cell r="L16">
            <v>0.2</v>
          </cell>
          <cell r="M16">
            <v>0.2</v>
          </cell>
          <cell r="N16">
            <v>0.2</v>
          </cell>
          <cell r="O16">
            <v>0.2</v>
          </cell>
        </row>
        <row r="17">
          <cell r="K17" t="str">
            <v>France</v>
          </cell>
          <cell r="L17">
            <v>0.32023000000000001</v>
          </cell>
          <cell r="M17">
            <v>0.28407499999999997</v>
          </cell>
          <cell r="N17">
            <v>0.25824999999999998</v>
          </cell>
          <cell r="O17">
            <v>0.25824999999999998</v>
          </cell>
        </row>
        <row r="18">
          <cell r="K18" t="str">
            <v>Germany</v>
          </cell>
          <cell r="L18">
            <v>0.29830330999999999</v>
          </cell>
          <cell r="M18">
            <v>0.29941207999999997</v>
          </cell>
          <cell r="N18">
            <v>0.29941207999999997</v>
          </cell>
          <cell r="O18">
            <v>0.29941207999999997</v>
          </cell>
        </row>
        <row r="19">
          <cell r="K19" t="str">
            <v>Greece</v>
          </cell>
          <cell r="L19">
            <v>0.24</v>
          </cell>
          <cell r="M19">
            <v>0.22</v>
          </cell>
          <cell r="N19">
            <v>0.22</v>
          </cell>
          <cell r="O19">
            <v>0.22</v>
          </cell>
        </row>
        <row r="20">
          <cell r="K20" t="str">
            <v>Hungary</v>
          </cell>
          <cell r="L20">
            <v>0.09</v>
          </cell>
          <cell r="M20">
            <v>0.09</v>
          </cell>
          <cell r="N20">
            <v>0.09</v>
          </cell>
          <cell r="O20">
            <v>0.09</v>
          </cell>
        </row>
        <row r="21">
          <cell r="K21" t="str">
            <v>Iceland</v>
          </cell>
          <cell r="L21">
            <v>0.2</v>
          </cell>
          <cell r="M21">
            <v>0.2</v>
          </cell>
          <cell r="N21">
            <v>0.2</v>
          </cell>
          <cell r="O21">
            <v>0.2</v>
          </cell>
        </row>
        <row r="22">
          <cell r="K22" t="str">
            <v>Ireland</v>
          </cell>
          <cell r="L22">
            <v>0.125</v>
          </cell>
          <cell r="M22">
            <v>0.125</v>
          </cell>
          <cell r="N22">
            <v>0.125</v>
          </cell>
          <cell r="O22">
            <v>0.125</v>
          </cell>
        </row>
        <row r="23">
          <cell r="K23" t="str">
            <v>Israel</v>
          </cell>
          <cell r="L23">
            <v>0.23</v>
          </cell>
          <cell r="M23">
            <v>0.23</v>
          </cell>
          <cell r="N23">
            <v>0.23</v>
          </cell>
          <cell r="O23">
            <v>0.23</v>
          </cell>
        </row>
        <row r="24">
          <cell r="K24" t="str">
            <v>Italy</v>
          </cell>
          <cell r="L24">
            <v>0.27810000000000001</v>
          </cell>
          <cell r="M24">
            <v>0.27810000000000001</v>
          </cell>
          <cell r="N24">
            <v>0.27810000000000001</v>
          </cell>
          <cell r="O24">
            <v>0.27810000000000001</v>
          </cell>
        </row>
        <row r="25">
          <cell r="K25" t="str">
            <v>Japan</v>
          </cell>
          <cell r="L25">
            <v>0.2974</v>
          </cell>
          <cell r="M25">
            <v>0.2974</v>
          </cell>
          <cell r="N25">
            <v>0.2974</v>
          </cell>
          <cell r="O25">
            <v>0.2974</v>
          </cell>
        </row>
        <row r="26">
          <cell r="K26" t="str">
            <v>Korea</v>
          </cell>
          <cell r="L26">
            <v>0.27500000000000002</v>
          </cell>
          <cell r="M26">
            <v>0.27500000000000002</v>
          </cell>
          <cell r="N26">
            <v>0.27500000000000002</v>
          </cell>
          <cell r="O26">
            <v>0.26500000000000001</v>
          </cell>
        </row>
        <row r="27">
          <cell r="K27" t="str">
            <v>Latvia</v>
          </cell>
          <cell r="L27">
            <v>0.2</v>
          </cell>
          <cell r="M27">
            <v>0.2</v>
          </cell>
          <cell r="N27">
            <v>0.2</v>
          </cell>
          <cell r="O27">
            <v>0.2</v>
          </cell>
        </row>
        <row r="28">
          <cell r="K28" t="str">
            <v>Lithuania</v>
          </cell>
          <cell r="L28">
            <v>0.15</v>
          </cell>
          <cell r="M28">
            <v>0.15</v>
          </cell>
          <cell r="N28">
            <v>0.15</v>
          </cell>
          <cell r="O28">
            <v>0.15</v>
          </cell>
        </row>
        <row r="29">
          <cell r="K29" t="str">
            <v>Luxembourg</v>
          </cell>
          <cell r="L29">
            <v>0.24940000000000001</v>
          </cell>
          <cell r="M29">
            <v>0.24940000000000001</v>
          </cell>
          <cell r="N29">
            <v>0.24940000000000001</v>
          </cell>
          <cell r="O29">
            <v>0.24940000000000001</v>
          </cell>
        </row>
        <row r="30">
          <cell r="K30" t="str">
            <v>Mexico</v>
          </cell>
          <cell r="L30">
            <v>0.3</v>
          </cell>
          <cell r="M30">
            <v>0.3</v>
          </cell>
          <cell r="N30">
            <v>0.3</v>
          </cell>
          <cell r="O30">
            <v>0.3</v>
          </cell>
        </row>
        <row r="31">
          <cell r="K31" t="str">
            <v>Netherlands</v>
          </cell>
          <cell r="L31">
            <v>0.25</v>
          </cell>
          <cell r="M31">
            <v>0.25</v>
          </cell>
          <cell r="N31">
            <v>0.25800000000000001</v>
          </cell>
          <cell r="O31">
            <v>0.25800000000000001</v>
          </cell>
        </row>
        <row r="32">
          <cell r="K32" t="str">
            <v>New Zealand</v>
          </cell>
          <cell r="L32">
            <v>0.28000000000000003</v>
          </cell>
          <cell r="M32">
            <v>0.28000000000000003</v>
          </cell>
          <cell r="N32">
            <v>0.28000000000000003</v>
          </cell>
          <cell r="O32">
            <v>0.28000000000000003</v>
          </cell>
        </row>
        <row r="33">
          <cell r="K33" t="str">
            <v>Norway</v>
          </cell>
          <cell r="L33">
            <v>0.22</v>
          </cell>
          <cell r="M33">
            <v>0.22</v>
          </cell>
          <cell r="N33">
            <v>0.22</v>
          </cell>
          <cell r="O33">
            <v>0.22</v>
          </cell>
        </row>
        <row r="34">
          <cell r="K34" t="str">
            <v>Poland</v>
          </cell>
          <cell r="L34">
            <v>0.19</v>
          </cell>
          <cell r="M34">
            <v>0.19</v>
          </cell>
          <cell r="N34">
            <v>0.19</v>
          </cell>
          <cell r="O34">
            <v>0.19</v>
          </cell>
        </row>
        <row r="35">
          <cell r="K35" t="str">
            <v>Portugal</v>
          </cell>
          <cell r="L35">
            <v>0.315</v>
          </cell>
          <cell r="M35">
            <v>0.315</v>
          </cell>
          <cell r="N35">
            <v>0.315</v>
          </cell>
          <cell r="O35">
            <v>0.315</v>
          </cell>
        </row>
        <row r="36">
          <cell r="K36" t="str">
            <v>Slovak Republic</v>
          </cell>
          <cell r="L36">
            <v>0.21</v>
          </cell>
          <cell r="M36">
            <v>0.21</v>
          </cell>
          <cell r="N36">
            <v>0.21</v>
          </cell>
          <cell r="O36">
            <v>0.21</v>
          </cell>
        </row>
        <row r="37">
          <cell r="K37" t="str">
            <v>Slovenia</v>
          </cell>
          <cell r="L37">
            <v>0.19</v>
          </cell>
          <cell r="M37">
            <v>0.19</v>
          </cell>
          <cell r="N37">
            <v>0.19</v>
          </cell>
          <cell r="O37">
            <v>0.19</v>
          </cell>
        </row>
        <row r="38">
          <cell r="K38" t="str">
            <v>Spain</v>
          </cell>
          <cell r="L38">
            <v>0.25</v>
          </cell>
          <cell r="M38">
            <v>0.25</v>
          </cell>
          <cell r="N38">
            <v>0.25</v>
          </cell>
          <cell r="O38">
            <v>0.25</v>
          </cell>
        </row>
        <row r="39">
          <cell r="K39" t="str">
            <v>Sweden</v>
          </cell>
          <cell r="L39">
            <v>0.214</v>
          </cell>
          <cell r="M39">
            <v>0.20600000000000002</v>
          </cell>
          <cell r="N39">
            <v>0.20600000000000002</v>
          </cell>
          <cell r="O39">
            <v>0.20600000000000002</v>
          </cell>
        </row>
        <row r="40">
          <cell r="K40" t="str">
            <v>Switzerland</v>
          </cell>
          <cell r="L40">
            <v>0.21148581</v>
          </cell>
          <cell r="M40">
            <v>0.19698516000000002</v>
          </cell>
          <cell r="N40">
            <v>0.19653352000000002</v>
          </cell>
          <cell r="O40">
            <v>0.19653352000000002</v>
          </cell>
        </row>
        <row r="41">
          <cell r="K41" t="str">
            <v>Türkiye</v>
          </cell>
          <cell r="L41">
            <v>0.22</v>
          </cell>
          <cell r="M41">
            <v>0.25</v>
          </cell>
          <cell r="N41">
            <v>0.23</v>
          </cell>
        </row>
        <row r="42">
          <cell r="K42" t="str">
            <v>United Kingdom</v>
          </cell>
          <cell r="L42">
            <v>0.19</v>
          </cell>
          <cell r="M42">
            <v>0.19</v>
          </cell>
          <cell r="N42">
            <v>0.19</v>
          </cell>
          <cell r="O42">
            <v>0.25</v>
          </cell>
        </row>
        <row r="43">
          <cell r="K43" t="str">
            <v>United States</v>
          </cell>
          <cell r="L43">
            <v>0.25766570999999999</v>
          </cell>
          <cell r="M43">
            <v>0.25754568</v>
          </cell>
          <cell r="N43">
            <v>0.25808084999999997</v>
          </cell>
          <cell r="O43">
            <v>0.25767935000000003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A50"/>
  <sheetViews>
    <sheetView showGridLines="0" tabSelected="1" zoomScaleNormal="100" workbookViewId="0"/>
  </sheetViews>
  <sheetFormatPr defaultRowHeight="12.75" x14ac:dyDescent="0.2"/>
  <cols>
    <col min="1" max="1" width="2.28515625" customWidth="1"/>
    <col min="2" max="2" width="15.42578125" style="6" customWidth="1"/>
    <col min="3" max="26" width="8.28515625" style="6" customWidth="1"/>
    <col min="27" max="27" width="2.28515625" customWidth="1"/>
  </cols>
  <sheetData>
    <row r="1" spans="1:27" x14ac:dyDescent="0.2">
      <c r="B1" s="20">
        <v>45294</v>
      </c>
    </row>
    <row r="2" spans="1:27" s="5" customFormat="1" ht="19.5" customHeight="1" x14ac:dyDescent="0.2">
      <c r="A2" s="4"/>
      <c r="B2" s="21" t="s">
        <v>34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4"/>
    </row>
    <row r="3" spans="1:27" ht="12.75" customHeight="1" thickBot="1" x14ac:dyDescent="0.25">
      <c r="B3" s="7"/>
      <c r="C3" s="7"/>
      <c r="D3" s="7"/>
      <c r="E3" s="7"/>
      <c r="F3" s="7"/>
      <c r="G3" s="7"/>
      <c r="H3" s="7"/>
      <c r="I3" s="7"/>
      <c r="J3" s="7"/>
      <c r="K3" s="7"/>
    </row>
    <row r="4" spans="1:27" s="6" customFormat="1" ht="18.75" customHeight="1" thickTop="1" x14ac:dyDescent="0.2">
      <c r="B4" s="9"/>
      <c r="C4" s="9">
        <v>2000</v>
      </c>
      <c r="D4" s="9">
        <v>2001</v>
      </c>
      <c r="E4" s="9">
        <v>2002</v>
      </c>
      <c r="F4" s="9">
        <v>2003</v>
      </c>
      <c r="G4" s="9">
        <v>2004</v>
      </c>
      <c r="H4" s="9">
        <v>2005</v>
      </c>
      <c r="I4" s="9">
        <v>2006</v>
      </c>
      <c r="J4" s="9">
        <v>2007</v>
      </c>
      <c r="K4" s="9">
        <v>2008</v>
      </c>
      <c r="L4" s="9">
        <v>2009</v>
      </c>
      <c r="M4" s="9">
        <v>2010</v>
      </c>
      <c r="N4" s="9">
        <v>2011</v>
      </c>
      <c r="O4" s="9">
        <v>2012</v>
      </c>
      <c r="P4" s="9">
        <v>2013</v>
      </c>
      <c r="Q4" s="9">
        <v>2014</v>
      </c>
      <c r="R4" s="9">
        <v>2015</v>
      </c>
      <c r="S4" s="9">
        <v>2016</v>
      </c>
      <c r="T4" s="9">
        <v>2017</v>
      </c>
      <c r="U4" s="9">
        <v>2018</v>
      </c>
      <c r="V4" s="9">
        <v>2019</v>
      </c>
      <c r="W4" s="9">
        <v>2020</v>
      </c>
      <c r="X4" s="9">
        <v>2021</v>
      </c>
      <c r="Y4" s="9">
        <v>2022</v>
      </c>
      <c r="Z4" s="9">
        <v>2023</v>
      </c>
    </row>
    <row r="5" spans="1:27" s="6" customFormat="1" ht="12" customHeight="1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27" s="6" customFormat="1" ht="16.149999999999999" customHeight="1" x14ac:dyDescent="0.2">
      <c r="B6" s="11" t="s">
        <v>0</v>
      </c>
      <c r="C6" s="12">
        <v>0.34</v>
      </c>
      <c r="D6" s="12">
        <v>0.3</v>
      </c>
      <c r="E6" s="12">
        <v>0.3</v>
      </c>
      <c r="F6" s="12">
        <v>0.3</v>
      </c>
      <c r="G6" s="12">
        <v>0.3</v>
      </c>
      <c r="H6" s="12">
        <v>0.3</v>
      </c>
      <c r="I6" s="12">
        <v>0.3</v>
      </c>
      <c r="J6" s="12">
        <v>0.3</v>
      </c>
      <c r="K6" s="12">
        <v>0.3</v>
      </c>
      <c r="L6" s="12">
        <v>0.3</v>
      </c>
      <c r="M6" s="12">
        <v>0.3</v>
      </c>
      <c r="N6" s="12">
        <v>0.3</v>
      </c>
      <c r="O6" s="12">
        <v>0.3</v>
      </c>
      <c r="P6" s="12">
        <v>0.3</v>
      </c>
      <c r="Q6" s="12">
        <v>0.3</v>
      </c>
      <c r="R6" s="12">
        <v>0.3</v>
      </c>
      <c r="S6" s="12">
        <v>0.3</v>
      </c>
      <c r="T6" s="13">
        <v>0.3</v>
      </c>
      <c r="U6" s="13">
        <v>0.3</v>
      </c>
      <c r="V6" s="13">
        <v>0.3</v>
      </c>
      <c r="W6" s="13">
        <f>VLOOKUP(B6, '[1]Top Corporate Rates'!$K$6:$O$43, 2, FALSE)</f>
        <v>0.3</v>
      </c>
      <c r="X6" s="13">
        <v>0.3</v>
      </c>
      <c r="Y6" s="13">
        <v>0.3</v>
      </c>
      <c r="Z6" s="13">
        <v>0.3</v>
      </c>
    </row>
    <row r="7" spans="1:27" s="6" customFormat="1" ht="16.149999999999999" customHeight="1" x14ac:dyDescent="0.2">
      <c r="B7" s="11" t="s">
        <v>1</v>
      </c>
      <c r="C7" s="12">
        <v>0.34</v>
      </c>
      <c r="D7" s="12">
        <v>0.34</v>
      </c>
      <c r="E7" s="12">
        <v>0.34</v>
      </c>
      <c r="F7" s="12">
        <v>0.34</v>
      </c>
      <c r="G7" s="12">
        <v>0.34</v>
      </c>
      <c r="H7" s="12">
        <v>0.25</v>
      </c>
      <c r="I7" s="12">
        <v>0.25</v>
      </c>
      <c r="J7" s="12">
        <v>0.25</v>
      </c>
      <c r="K7" s="12">
        <v>0.25</v>
      </c>
      <c r="L7" s="12">
        <v>0.25</v>
      </c>
      <c r="M7" s="12">
        <v>0.25</v>
      </c>
      <c r="N7" s="12">
        <v>0.25</v>
      </c>
      <c r="O7" s="12">
        <v>0.25</v>
      </c>
      <c r="P7" s="12">
        <v>0.25</v>
      </c>
      <c r="Q7" s="12">
        <v>0.25</v>
      </c>
      <c r="R7" s="12">
        <v>0.25</v>
      </c>
      <c r="S7" s="12">
        <v>0.25</v>
      </c>
      <c r="T7" s="13">
        <v>0.25</v>
      </c>
      <c r="U7" s="13">
        <v>0.25</v>
      </c>
      <c r="V7" s="13">
        <v>0.25</v>
      </c>
      <c r="W7" s="13">
        <f>VLOOKUP(B7, '[1]Top Corporate Rates'!$K$6:$O$43, 2, FALSE)</f>
        <v>0.25</v>
      </c>
      <c r="X7" s="13">
        <v>0.25</v>
      </c>
      <c r="Y7" s="13">
        <v>0.25</v>
      </c>
      <c r="Z7" s="13">
        <v>0.24</v>
      </c>
    </row>
    <row r="8" spans="1:27" s="6" customFormat="1" ht="16.149999999999999" customHeight="1" x14ac:dyDescent="0.2">
      <c r="B8" s="11" t="s">
        <v>2</v>
      </c>
      <c r="C8" s="12">
        <v>0.4017</v>
      </c>
      <c r="D8" s="12">
        <v>0.4017</v>
      </c>
      <c r="E8" s="12">
        <v>0.4017</v>
      </c>
      <c r="F8" s="12">
        <v>0.33990000000000004</v>
      </c>
      <c r="G8" s="12">
        <v>0.33990000000000004</v>
      </c>
      <c r="H8" s="12">
        <v>0.33990000000000004</v>
      </c>
      <c r="I8" s="12">
        <v>0.35969999999999996</v>
      </c>
      <c r="J8" s="12">
        <v>0.33990000000000004</v>
      </c>
      <c r="K8" s="12">
        <v>0.33990000000000004</v>
      </c>
      <c r="L8" s="12">
        <v>0.33990000000000004</v>
      </c>
      <c r="M8" s="12">
        <v>0.33990000000000004</v>
      </c>
      <c r="N8" s="12">
        <v>0.33990000000000004</v>
      </c>
      <c r="O8" s="12">
        <v>0.33990000000000004</v>
      </c>
      <c r="P8" s="12">
        <v>0.33990000000000004</v>
      </c>
      <c r="Q8" s="12">
        <v>0.33990000000000004</v>
      </c>
      <c r="R8" s="12">
        <v>0.33990000000000004</v>
      </c>
      <c r="S8" s="12">
        <v>0.33990000000000004</v>
      </c>
      <c r="T8" s="13">
        <v>0.33990000000000004</v>
      </c>
      <c r="U8" s="13">
        <v>0.29580000000000001</v>
      </c>
      <c r="V8" s="13">
        <v>0.29580000000000001</v>
      </c>
      <c r="W8" s="13">
        <f>VLOOKUP(B8, '[1]Top Corporate Rates'!$K$6:$O$43, 2, FALSE)</f>
        <v>0.25</v>
      </c>
      <c r="X8" s="13">
        <v>0.25</v>
      </c>
      <c r="Y8" s="13">
        <v>0.25</v>
      </c>
      <c r="Z8" s="13">
        <v>0.25</v>
      </c>
    </row>
    <row r="9" spans="1:27" s="6" customFormat="1" ht="16.149999999999999" customHeight="1" x14ac:dyDescent="0.2">
      <c r="B9" s="11" t="s">
        <v>3</v>
      </c>
      <c r="C9" s="12">
        <v>0.42430000000000001</v>
      </c>
      <c r="D9" s="12">
        <v>0.40479999999999999</v>
      </c>
      <c r="E9" s="12">
        <v>0.38020000000000004</v>
      </c>
      <c r="F9" s="12">
        <v>0.35869999999999996</v>
      </c>
      <c r="G9" s="12">
        <v>0.34380000000000005</v>
      </c>
      <c r="H9" s="12">
        <v>0.34179999999999999</v>
      </c>
      <c r="I9" s="12">
        <v>0.33929999999999999</v>
      </c>
      <c r="J9" s="12">
        <v>0.33950000000000002</v>
      </c>
      <c r="K9" s="12">
        <v>0.314</v>
      </c>
      <c r="L9" s="12">
        <v>0.309</v>
      </c>
      <c r="M9" s="12">
        <v>0.29399999999999998</v>
      </c>
      <c r="N9" s="12">
        <v>0.27699999999999997</v>
      </c>
      <c r="O9" s="12">
        <v>0.26100000000000001</v>
      </c>
      <c r="P9" s="12">
        <v>0.26200000000000001</v>
      </c>
      <c r="Q9" s="12">
        <v>0.26200000000000001</v>
      </c>
      <c r="R9" s="12">
        <v>0.26700000000000002</v>
      </c>
      <c r="S9" s="12">
        <v>0.26700000000000002</v>
      </c>
      <c r="T9" s="13">
        <v>0.26649999999999996</v>
      </c>
      <c r="U9" s="13">
        <v>0.26780000000000004</v>
      </c>
      <c r="V9" s="13">
        <v>0.2661</v>
      </c>
      <c r="W9" s="13">
        <f>VLOOKUP(B9, '[1]Top Corporate Rates'!$K$6:$O$43, 2, FALSE)</f>
        <v>0.26250000000000001</v>
      </c>
      <c r="X9" s="13">
        <v>0.26179999999999998</v>
      </c>
      <c r="Y9" s="13">
        <v>0.2621</v>
      </c>
      <c r="Z9" s="13">
        <v>0.2621</v>
      </c>
    </row>
    <row r="10" spans="1:27" s="6" customFormat="1" ht="16.149999999999999" customHeight="1" x14ac:dyDescent="0.2">
      <c r="B10" s="11" t="s">
        <v>27</v>
      </c>
      <c r="C10" s="12">
        <v>0.15</v>
      </c>
      <c r="D10" s="12">
        <v>0.15</v>
      </c>
      <c r="E10" s="12">
        <v>0.16</v>
      </c>
      <c r="F10" s="12">
        <v>0.16500000000000001</v>
      </c>
      <c r="G10" s="12">
        <v>0.17</v>
      </c>
      <c r="H10" s="12">
        <v>0.17</v>
      </c>
      <c r="I10" s="12">
        <v>0.17</v>
      </c>
      <c r="J10" s="12">
        <v>0.17</v>
      </c>
      <c r="K10" s="12">
        <v>0.17</v>
      </c>
      <c r="L10" s="12">
        <v>0.17</v>
      </c>
      <c r="M10" s="12">
        <v>0.17</v>
      </c>
      <c r="N10" s="12">
        <v>0.2</v>
      </c>
      <c r="O10" s="12">
        <v>0.2</v>
      </c>
      <c r="P10" s="12">
        <v>0.2</v>
      </c>
      <c r="Q10" s="12">
        <v>0.21</v>
      </c>
      <c r="R10" s="12">
        <v>0.22500000000000001</v>
      </c>
      <c r="S10" s="12">
        <v>0.24</v>
      </c>
      <c r="T10" s="13">
        <v>0.25</v>
      </c>
      <c r="U10" s="13">
        <v>0.25</v>
      </c>
      <c r="V10" s="13">
        <v>0.25</v>
      </c>
      <c r="W10" s="13">
        <f>VLOOKUP(B10, '[1]Top Corporate Rates'!$K$6:$O$43, 2, FALSE)</f>
        <v>0.27</v>
      </c>
      <c r="X10" s="13">
        <v>0.27</v>
      </c>
      <c r="Y10" s="13">
        <v>0.27</v>
      </c>
      <c r="Z10" s="13">
        <v>0.27</v>
      </c>
    </row>
    <row r="11" spans="1:27" s="6" customFormat="1" ht="16.149999999999999" customHeight="1" x14ac:dyDescent="0.2">
      <c r="B11" s="11" t="s">
        <v>33</v>
      </c>
      <c r="C11" s="12">
        <v>0.35</v>
      </c>
      <c r="D11" s="12">
        <v>0.35</v>
      </c>
      <c r="E11" s="12">
        <v>0.35</v>
      </c>
      <c r="F11" s="12">
        <v>0.36749999999999999</v>
      </c>
      <c r="G11" s="12">
        <v>0.38500000000000001</v>
      </c>
      <c r="H11" s="12">
        <v>0.38500000000000001</v>
      </c>
      <c r="I11" s="12">
        <v>0.38500000000000001</v>
      </c>
      <c r="J11" s="12">
        <v>0.34</v>
      </c>
      <c r="K11" s="12">
        <v>0.33</v>
      </c>
      <c r="L11" s="12">
        <v>0.33</v>
      </c>
      <c r="M11" s="12">
        <v>0.33</v>
      </c>
      <c r="N11" s="12">
        <v>0.33</v>
      </c>
      <c r="O11" s="12">
        <v>0.33</v>
      </c>
      <c r="P11" s="12">
        <v>0.34</v>
      </c>
      <c r="Q11" s="12">
        <v>0.34</v>
      </c>
      <c r="R11" s="12">
        <v>0.39</v>
      </c>
      <c r="S11" s="12">
        <v>0.4</v>
      </c>
      <c r="T11" s="12">
        <v>0.4</v>
      </c>
      <c r="U11" s="12">
        <v>0.37</v>
      </c>
      <c r="V11" s="12">
        <v>0.33</v>
      </c>
      <c r="W11" s="13">
        <f>VLOOKUP(B11, '[1]Top Corporate Rates'!$K$6:$O$43, 2, FALSE)</f>
        <v>0.32</v>
      </c>
      <c r="X11" s="13">
        <v>0.31</v>
      </c>
      <c r="Y11" s="13">
        <v>0.35</v>
      </c>
      <c r="Z11" s="13">
        <v>0.35</v>
      </c>
    </row>
    <row r="12" spans="1:27" s="6" customFormat="1" ht="16.149999999999999" customHeight="1" x14ac:dyDescent="0.2">
      <c r="B12" s="11" t="s">
        <v>35</v>
      </c>
      <c r="C12" s="12">
        <v>0.31</v>
      </c>
      <c r="D12" s="12">
        <v>0.31</v>
      </c>
      <c r="E12" s="12">
        <v>0.31</v>
      </c>
      <c r="F12" s="12">
        <v>0.31</v>
      </c>
      <c r="G12" s="12">
        <v>0.28000000000000003</v>
      </c>
      <c r="H12" s="12">
        <v>0.26</v>
      </c>
      <c r="I12" s="12">
        <v>0.24</v>
      </c>
      <c r="J12" s="12">
        <v>0.24</v>
      </c>
      <c r="K12" s="12">
        <v>0.21</v>
      </c>
      <c r="L12" s="12">
        <v>0.2</v>
      </c>
      <c r="M12" s="12">
        <v>0.19</v>
      </c>
      <c r="N12" s="12">
        <v>0.19</v>
      </c>
      <c r="O12" s="12">
        <v>0.19</v>
      </c>
      <c r="P12" s="12">
        <v>0.19</v>
      </c>
      <c r="Q12" s="12">
        <v>0.19</v>
      </c>
      <c r="R12" s="12">
        <v>0.19</v>
      </c>
      <c r="S12" s="12">
        <v>0.19</v>
      </c>
      <c r="T12" s="13">
        <v>0.19</v>
      </c>
      <c r="U12" s="13">
        <v>0.19</v>
      </c>
      <c r="V12" s="13">
        <v>0.19</v>
      </c>
      <c r="W12" s="13">
        <f>VLOOKUP(B12, '[1]Top Corporate Rates'!$K$6:$O$43, 2, FALSE)</f>
        <v>0.19</v>
      </c>
      <c r="X12" s="13">
        <v>0.19</v>
      </c>
      <c r="Y12" s="13">
        <v>0.19</v>
      </c>
      <c r="Z12" s="13">
        <v>0.19</v>
      </c>
    </row>
    <row r="13" spans="1:27" s="6" customFormat="1" ht="16.149999999999999" customHeight="1" x14ac:dyDescent="0.2">
      <c r="B13" s="11" t="s">
        <v>4</v>
      </c>
      <c r="C13" s="12">
        <v>0.32</v>
      </c>
      <c r="D13" s="12">
        <v>0.3</v>
      </c>
      <c r="E13" s="12">
        <v>0.3</v>
      </c>
      <c r="F13" s="12">
        <v>0.3</v>
      </c>
      <c r="G13" s="12">
        <v>0.3</v>
      </c>
      <c r="H13" s="12">
        <v>0.28000000000000003</v>
      </c>
      <c r="I13" s="12">
        <v>0.28000000000000003</v>
      </c>
      <c r="J13" s="12">
        <v>0.25</v>
      </c>
      <c r="K13" s="12">
        <v>0.25</v>
      </c>
      <c r="L13" s="12">
        <v>0.25</v>
      </c>
      <c r="M13" s="12">
        <v>0.25</v>
      </c>
      <c r="N13" s="12">
        <v>0.25</v>
      </c>
      <c r="O13" s="12">
        <v>0.25</v>
      </c>
      <c r="P13" s="12">
        <v>0.25</v>
      </c>
      <c r="Q13" s="12">
        <v>0.245</v>
      </c>
      <c r="R13" s="12">
        <v>0.23499999999999999</v>
      </c>
      <c r="S13" s="12">
        <v>0.22</v>
      </c>
      <c r="T13" s="13">
        <v>0.22</v>
      </c>
      <c r="U13" s="13">
        <v>0.22</v>
      </c>
      <c r="V13" s="13">
        <v>0.22</v>
      </c>
      <c r="W13" s="13">
        <f>VLOOKUP(B13, '[1]Top Corporate Rates'!$K$6:$O$43, 2, FALSE)</f>
        <v>0.22</v>
      </c>
      <c r="X13" s="13">
        <v>0.22</v>
      </c>
      <c r="Y13" s="13">
        <v>0.22</v>
      </c>
      <c r="Z13" s="13">
        <v>0.22</v>
      </c>
    </row>
    <row r="14" spans="1:27" s="6" customFormat="1" ht="16.149999999999999" customHeight="1" x14ac:dyDescent="0.2">
      <c r="B14" s="11" t="s">
        <v>28</v>
      </c>
      <c r="C14" s="12">
        <v>0.26</v>
      </c>
      <c r="D14" s="12">
        <v>0.26</v>
      </c>
      <c r="E14" s="12">
        <v>0.26</v>
      </c>
      <c r="F14" s="12">
        <v>0.26</v>
      </c>
      <c r="G14" s="12">
        <v>0.26</v>
      </c>
      <c r="H14" s="12">
        <v>0.24</v>
      </c>
      <c r="I14" s="12">
        <v>0.23</v>
      </c>
      <c r="J14" s="12">
        <v>0.22</v>
      </c>
      <c r="K14" s="12">
        <v>0.21</v>
      </c>
      <c r="L14" s="12">
        <v>0.21</v>
      </c>
      <c r="M14" s="12">
        <v>0.21</v>
      </c>
      <c r="N14" s="12">
        <v>0.21</v>
      </c>
      <c r="O14" s="12">
        <v>0.21</v>
      </c>
      <c r="P14" s="12">
        <v>0.21</v>
      </c>
      <c r="Q14" s="12">
        <v>0.21</v>
      </c>
      <c r="R14" s="12">
        <v>0.2</v>
      </c>
      <c r="S14" s="12">
        <v>0.2</v>
      </c>
      <c r="T14" s="13">
        <v>0.2</v>
      </c>
      <c r="U14" s="13">
        <v>0.2</v>
      </c>
      <c r="V14" s="13">
        <v>0.2</v>
      </c>
      <c r="W14" s="13">
        <f>VLOOKUP(B14, '[1]Top Corporate Rates'!$K$6:$O$43, 2, FALSE)</f>
        <v>0.2</v>
      </c>
      <c r="X14" s="13">
        <v>0.2</v>
      </c>
      <c r="Y14" s="13">
        <v>0.2</v>
      </c>
      <c r="Z14" s="13">
        <v>0.2</v>
      </c>
    </row>
    <row r="15" spans="1:27" s="6" customFormat="1" ht="16.149999999999999" customHeight="1" x14ac:dyDescent="0.2">
      <c r="B15" s="11" t="s">
        <v>5</v>
      </c>
      <c r="C15" s="12">
        <v>0.28999999999999998</v>
      </c>
      <c r="D15" s="12">
        <v>0.28999999999999998</v>
      </c>
      <c r="E15" s="12">
        <v>0.28999999999999998</v>
      </c>
      <c r="F15" s="12">
        <v>0.28999999999999998</v>
      </c>
      <c r="G15" s="12">
        <v>0.28999999999999998</v>
      </c>
      <c r="H15" s="12">
        <v>0.26</v>
      </c>
      <c r="I15" s="12">
        <v>0.26</v>
      </c>
      <c r="J15" s="12">
        <v>0.26</v>
      </c>
      <c r="K15" s="12">
        <v>0.26</v>
      </c>
      <c r="L15" s="12">
        <v>0.26</v>
      </c>
      <c r="M15" s="12">
        <v>0.26</v>
      </c>
      <c r="N15" s="12">
        <v>0.26</v>
      </c>
      <c r="O15" s="12">
        <v>0.245</v>
      </c>
      <c r="P15" s="12">
        <v>0.245</v>
      </c>
      <c r="Q15" s="12">
        <v>0.2</v>
      </c>
      <c r="R15" s="12">
        <v>0.2</v>
      </c>
      <c r="S15" s="12">
        <v>0.2</v>
      </c>
      <c r="T15" s="13">
        <v>0.2</v>
      </c>
      <c r="U15" s="13">
        <v>0.2</v>
      </c>
      <c r="V15" s="13">
        <v>0.2</v>
      </c>
      <c r="W15" s="13">
        <f>VLOOKUP(B15, '[1]Top Corporate Rates'!$K$6:$O$43, 2, FALSE)</f>
        <v>0.2</v>
      </c>
      <c r="X15" s="13">
        <v>0.2</v>
      </c>
      <c r="Y15" s="13">
        <v>0.2</v>
      </c>
      <c r="Z15" s="13">
        <v>0.2</v>
      </c>
    </row>
    <row r="16" spans="1:27" s="6" customFormat="1" ht="16.149999999999999" customHeight="1" x14ac:dyDescent="0.2">
      <c r="B16" s="11" t="s">
        <v>6</v>
      </c>
      <c r="C16" s="12">
        <v>0.37762889999999999</v>
      </c>
      <c r="D16" s="12">
        <v>0.36429690000000003</v>
      </c>
      <c r="E16" s="12">
        <v>0.35429789999999994</v>
      </c>
      <c r="F16" s="12">
        <v>0.35429789999999994</v>
      </c>
      <c r="G16" s="12">
        <v>0.35429789999999994</v>
      </c>
      <c r="H16" s="12">
        <v>0.34950000000000003</v>
      </c>
      <c r="I16" s="12">
        <v>0.34429999999999999</v>
      </c>
      <c r="J16" s="12">
        <v>0.34429890000000002</v>
      </c>
      <c r="K16" s="12">
        <v>0.34429890000000002</v>
      </c>
      <c r="L16" s="12">
        <v>0.34429890000000002</v>
      </c>
      <c r="M16" s="12">
        <v>0.34429890000000002</v>
      </c>
      <c r="N16" s="12">
        <v>0.3609639</v>
      </c>
      <c r="O16" s="12">
        <v>0.3609639</v>
      </c>
      <c r="P16" s="12">
        <v>0.37996200000000002</v>
      </c>
      <c r="Q16" s="12">
        <v>0.37996200000000002</v>
      </c>
      <c r="R16" s="12">
        <v>0.37996200000000002</v>
      </c>
      <c r="S16" s="12">
        <v>0.34429999999999999</v>
      </c>
      <c r="T16" s="13">
        <v>0.44428890000000004</v>
      </c>
      <c r="U16" s="13">
        <v>0.34429999999999999</v>
      </c>
      <c r="V16" s="13">
        <v>0.34429999999999999</v>
      </c>
      <c r="W16" s="13">
        <f>VLOOKUP(B16, '[1]Top Corporate Rates'!$K$6:$O$43, 2, FALSE)</f>
        <v>0.32023000000000001</v>
      </c>
      <c r="X16" s="13">
        <v>0.28407499999999997</v>
      </c>
      <c r="Y16" s="13">
        <v>0.25824999999999998</v>
      </c>
      <c r="Z16" s="13">
        <v>0.25824999999999998</v>
      </c>
    </row>
    <row r="17" spans="2:26" s="6" customFormat="1" ht="16.149999999999999" customHeight="1" x14ac:dyDescent="0.2">
      <c r="B17" s="11" t="s">
        <v>7</v>
      </c>
      <c r="C17" s="12">
        <v>0.51611552999999999</v>
      </c>
      <c r="D17" s="12">
        <v>0.38259957999999999</v>
      </c>
      <c r="E17" s="12">
        <v>0.38285834000000002</v>
      </c>
      <c r="F17" s="12">
        <v>0.39637619999999996</v>
      </c>
      <c r="G17" s="12">
        <v>0.38337521000000002</v>
      </c>
      <c r="H17" s="12">
        <v>0.38363332</v>
      </c>
      <c r="I17" s="12">
        <v>0.38414889000000002</v>
      </c>
      <c r="J17" s="12">
        <v>0.38363332</v>
      </c>
      <c r="K17" s="12">
        <v>0.29405000000000003</v>
      </c>
      <c r="L17" s="12">
        <v>0.29370000000000002</v>
      </c>
      <c r="M17" s="12">
        <v>0.29486963999999999</v>
      </c>
      <c r="N17" s="12">
        <v>0.29550934000000001</v>
      </c>
      <c r="O17" s="12">
        <v>0.29580000000000001</v>
      </c>
      <c r="P17" s="12">
        <v>0.29644974000000002</v>
      </c>
      <c r="Q17" s="12">
        <v>0.29707210000000001</v>
      </c>
      <c r="R17" s="12">
        <v>0.29780475000000001</v>
      </c>
      <c r="S17" s="12">
        <v>0.29818844</v>
      </c>
      <c r="T17" s="13">
        <v>0.29889262999999999</v>
      </c>
      <c r="U17" s="13">
        <v>0.29897058999999998</v>
      </c>
      <c r="V17" s="13">
        <v>0.29937781000000002</v>
      </c>
      <c r="W17" s="13">
        <f>VLOOKUP(B17, '[1]Top Corporate Rates'!$K$6:$O$43, 2, FALSE)</f>
        <v>0.29830330999999999</v>
      </c>
      <c r="X17" s="13">
        <v>0.29941207999999997</v>
      </c>
      <c r="Y17" s="13">
        <v>0.29941207999999997</v>
      </c>
      <c r="Z17" s="13">
        <v>0.29941207999999997</v>
      </c>
    </row>
    <row r="18" spans="2:26" s="6" customFormat="1" ht="16.149999999999999" customHeight="1" x14ac:dyDescent="0.2">
      <c r="B18" s="11" t="s">
        <v>8</v>
      </c>
      <c r="C18" s="12">
        <v>0.4</v>
      </c>
      <c r="D18" s="12">
        <v>0.375</v>
      </c>
      <c r="E18" s="12">
        <v>0.35</v>
      </c>
      <c r="F18" s="12">
        <v>0.35</v>
      </c>
      <c r="G18" s="12">
        <v>0.35</v>
      </c>
      <c r="H18" s="12">
        <v>0.32</v>
      </c>
      <c r="I18" s="12">
        <v>0.28999999999999998</v>
      </c>
      <c r="J18" s="12">
        <v>0.25</v>
      </c>
      <c r="K18" s="12">
        <v>0.25</v>
      </c>
      <c r="L18" s="12">
        <v>0.25</v>
      </c>
      <c r="M18" s="12">
        <v>0.24</v>
      </c>
      <c r="N18" s="12">
        <v>0.2</v>
      </c>
      <c r="O18" s="12">
        <v>0.2</v>
      </c>
      <c r="P18" s="12">
        <v>0.26</v>
      </c>
      <c r="Q18" s="12">
        <v>0.26</v>
      </c>
      <c r="R18" s="12">
        <v>0.28999999999999998</v>
      </c>
      <c r="S18" s="12">
        <v>0.28999999999999998</v>
      </c>
      <c r="T18" s="13">
        <v>0.28999999999999998</v>
      </c>
      <c r="U18" s="13">
        <v>0.28999999999999998</v>
      </c>
      <c r="V18" s="13">
        <v>0.24</v>
      </c>
      <c r="W18" s="13">
        <f>VLOOKUP(B18, '[1]Top Corporate Rates'!$K$6:$O$43, 2, FALSE)</f>
        <v>0.24</v>
      </c>
      <c r="X18" s="13">
        <v>0.22</v>
      </c>
      <c r="Y18" s="13">
        <v>0.22</v>
      </c>
      <c r="Z18" s="13">
        <v>0.22</v>
      </c>
    </row>
    <row r="19" spans="2:26" s="6" customFormat="1" ht="16.149999999999999" customHeight="1" x14ac:dyDescent="0.2">
      <c r="B19" s="11" t="s">
        <v>9</v>
      </c>
      <c r="C19" s="12">
        <v>0.18</v>
      </c>
      <c r="D19" s="12">
        <v>0.18</v>
      </c>
      <c r="E19" s="12">
        <v>0.18</v>
      </c>
      <c r="F19" s="12">
        <v>0.18</v>
      </c>
      <c r="G19" s="12">
        <v>0.16</v>
      </c>
      <c r="H19" s="12">
        <v>0.16</v>
      </c>
      <c r="I19" s="12">
        <v>0.17329999999999998</v>
      </c>
      <c r="J19" s="12">
        <v>0.2</v>
      </c>
      <c r="K19" s="12">
        <v>0.2</v>
      </c>
      <c r="L19" s="12">
        <v>0.2</v>
      </c>
      <c r="M19" s="12">
        <v>0.19</v>
      </c>
      <c r="N19" s="12">
        <v>0.19</v>
      </c>
      <c r="O19" s="12">
        <v>0.19</v>
      </c>
      <c r="P19" s="12">
        <v>0.19</v>
      </c>
      <c r="Q19" s="12">
        <v>0.19</v>
      </c>
      <c r="R19" s="12">
        <v>0.19</v>
      </c>
      <c r="S19" s="12">
        <v>0.19</v>
      </c>
      <c r="T19" s="13">
        <v>0.09</v>
      </c>
      <c r="U19" s="13">
        <v>0.09</v>
      </c>
      <c r="V19" s="13">
        <v>0.09</v>
      </c>
      <c r="W19" s="13">
        <f>VLOOKUP(B19, '[1]Top Corporate Rates'!$K$6:$O$43, 2, FALSE)</f>
        <v>0.09</v>
      </c>
      <c r="X19" s="13">
        <v>0.09</v>
      </c>
      <c r="Y19" s="13">
        <v>0.09</v>
      </c>
      <c r="Z19" s="13">
        <v>0.09</v>
      </c>
    </row>
    <row r="20" spans="2:26" s="6" customFormat="1" ht="16.149999999999999" customHeight="1" x14ac:dyDescent="0.2">
      <c r="B20" s="11" t="s">
        <v>10</v>
      </c>
      <c r="C20" s="12">
        <v>0.3</v>
      </c>
      <c r="D20" s="12">
        <v>0.3</v>
      </c>
      <c r="E20" s="12">
        <v>0.18</v>
      </c>
      <c r="F20" s="12">
        <v>0.18</v>
      </c>
      <c r="G20" s="12">
        <v>0.18</v>
      </c>
      <c r="H20" s="12">
        <v>0.18</v>
      </c>
      <c r="I20" s="12">
        <v>0.18</v>
      </c>
      <c r="J20" s="12">
        <v>0.18</v>
      </c>
      <c r="K20" s="12">
        <v>0.15</v>
      </c>
      <c r="L20" s="12">
        <v>0.15</v>
      </c>
      <c r="M20" s="12">
        <v>0.18</v>
      </c>
      <c r="N20" s="12">
        <v>0.2</v>
      </c>
      <c r="O20" s="12">
        <v>0.2</v>
      </c>
      <c r="P20" s="12">
        <v>0.2</v>
      </c>
      <c r="Q20" s="12">
        <v>0.2</v>
      </c>
      <c r="R20" s="12">
        <v>0.2</v>
      </c>
      <c r="S20" s="12">
        <v>0.2</v>
      </c>
      <c r="T20" s="13">
        <v>0.2</v>
      </c>
      <c r="U20" s="13">
        <v>0.2</v>
      </c>
      <c r="V20" s="13">
        <v>0.2</v>
      </c>
      <c r="W20" s="13">
        <f>VLOOKUP(B20, '[1]Top Corporate Rates'!$K$6:$O$43, 2, FALSE)</f>
        <v>0.2</v>
      </c>
      <c r="X20" s="13">
        <v>0.2</v>
      </c>
      <c r="Y20" s="13">
        <v>0.2</v>
      </c>
      <c r="Z20" s="13">
        <v>0.2</v>
      </c>
    </row>
    <row r="21" spans="2:26" s="6" customFormat="1" ht="16.149999999999999" customHeight="1" x14ac:dyDescent="0.2">
      <c r="B21" s="11" t="s">
        <v>11</v>
      </c>
      <c r="C21" s="12">
        <v>0.24</v>
      </c>
      <c r="D21" s="12">
        <v>0.2</v>
      </c>
      <c r="E21" s="12">
        <v>0.16</v>
      </c>
      <c r="F21" s="12">
        <v>0.125</v>
      </c>
      <c r="G21" s="12">
        <v>0.125</v>
      </c>
      <c r="H21" s="12">
        <v>0.125</v>
      </c>
      <c r="I21" s="12">
        <v>0.125</v>
      </c>
      <c r="J21" s="12">
        <v>0.125</v>
      </c>
      <c r="K21" s="12">
        <v>0.125</v>
      </c>
      <c r="L21" s="12">
        <v>0.125</v>
      </c>
      <c r="M21" s="12">
        <v>0.125</v>
      </c>
      <c r="N21" s="12">
        <v>0.125</v>
      </c>
      <c r="O21" s="12">
        <v>0.125</v>
      </c>
      <c r="P21" s="12">
        <v>0.125</v>
      </c>
      <c r="Q21" s="12">
        <v>0.125</v>
      </c>
      <c r="R21" s="12">
        <v>0.125</v>
      </c>
      <c r="S21" s="12">
        <v>0.125</v>
      </c>
      <c r="T21" s="13">
        <v>0.125</v>
      </c>
      <c r="U21" s="13">
        <v>0.125</v>
      </c>
      <c r="V21" s="13">
        <v>0.125</v>
      </c>
      <c r="W21" s="13">
        <f>VLOOKUP(B21, '[1]Top Corporate Rates'!$K$6:$O$43, 2, FALSE)</f>
        <v>0.125</v>
      </c>
      <c r="X21" s="13">
        <v>0.125</v>
      </c>
      <c r="Y21" s="13">
        <v>0.125</v>
      </c>
      <c r="Z21" s="13">
        <v>0.125</v>
      </c>
    </row>
    <row r="22" spans="2:26" s="6" customFormat="1" ht="16.149999999999999" customHeight="1" x14ac:dyDescent="0.2">
      <c r="B22" s="11" t="s">
        <v>30</v>
      </c>
      <c r="C22" s="12">
        <v>0.36</v>
      </c>
      <c r="D22" s="12">
        <v>0.36</v>
      </c>
      <c r="E22" s="12">
        <v>0.36</v>
      </c>
      <c r="F22" s="12">
        <v>0.36</v>
      </c>
      <c r="G22" s="12">
        <v>0.35</v>
      </c>
      <c r="H22" s="12">
        <v>0.34</v>
      </c>
      <c r="I22" s="12">
        <v>0.31</v>
      </c>
      <c r="J22" s="12">
        <v>0.28999999999999998</v>
      </c>
      <c r="K22" s="12">
        <v>0.27</v>
      </c>
      <c r="L22" s="12">
        <v>0.26</v>
      </c>
      <c r="M22" s="12">
        <v>0.25</v>
      </c>
      <c r="N22" s="12">
        <v>0.24</v>
      </c>
      <c r="O22" s="12">
        <v>0.25</v>
      </c>
      <c r="P22" s="12">
        <v>0.25</v>
      </c>
      <c r="Q22" s="12">
        <v>0.26500000000000001</v>
      </c>
      <c r="R22" s="12">
        <v>0.26500000000000001</v>
      </c>
      <c r="S22" s="12">
        <v>0.25</v>
      </c>
      <c r="T22" s="13">
        <v>0.24</v>
      </c>
      <c r="U22" s="13">
        <v>0.23</v>
      </c>
      <c r="V22" s="13">
        <v>0.23</v>
      </c>
      <c r="W22" s="13">
        <f>VLOOKUP(B22, '[1]Top Corporate Rates'!$K$6:$O$43, 2, FALSE)</f>
        <v>0.23</v>
      </c>
      <c r="X22" s="13">
        <v>0.23</v>
      </c>
      <c r="Y22" s="13">
        <v>0.23</v>
      </c>
      <c r="Z22" s="13">
        <v>0.23</v>
      </c>
    </row>
    <row r="23" spans="2:26" s="6" customFormat="1" ht="16.149999999999999" customHeight="1" x14ac:dyDescent="0.2">
      <c r="B23" s="11" t="s">
        <v>12</v>
      </c>
      <c r="C23" s="12">
        <v>0.41249999999999998</v>
      </c>
      <c r="D23" s="12">
        <v>0.40250000000000002</v>
      </c>
      <c r="E23" s="12">
        <v>0.40250000000000002</v>
      </c>
      <c r="F23" s="12">
        <v>0.38250000000000001</v>
      </c>
      <c r="G23" s="12">
        <v>0.3725</v>
      </c>
      <c r="H23" s="12">
        <v>0.3725</v>
      </c>
      <c r="I23" s="12">
        <v>0.3725</v>
      </c>
      <c r="J23" s="12">
        <v>0.3725</v>
      </c>
      <c r="K23" s="12">
        <v>0.314</v>
      </c>
      <c r="L23" s="12">
        <v>0.314</v>
      </c>
      <c r="M23" s="12">
        <v>0.314</v>
      </c>
      <c r="N23" s="12">
        <v>0.314</v>
      </c>
      <c r="O23" s="12">
        <v>0.31292750000000003</v>
      </c>
      <c r="P23" s="12">
        <v>0.31292750000000003</v>
      </c>
      <c r="Q23" s="12">
        <v>0.31292750000000003</v>
      </c>
      <c r="R23" s="12">
        <v>0.31292750000000003</v>
      </c>
      <c r="S23" s="12">
        <v>0.31292750000000003</v>
      </c>
      <c r="T23" s="13">
        <v>0.27806399999999998</v>
      </c>
      <c r="U23" s="13">
        <v>0.27806399999999998</v>
      </c>
      <c r="V23" s="13">
        <v>0.27806399999999998</v>
      </c>
      <c r="W23" s="13">
        <f>VLOOKUP(B23, '[1]Top Corporate Rates'!$K$6:$O$43, 2, FALSE)</f>
        <v>0.27810000000000001</v>
      </c>
      <c r="X23" s="13">
        <v>0.27810000000000001</v>
      </c>
      <c r="Y23" s="13">
        <v>0.27810000000000001</v>
      </c>
      <c r="Z23" s="13">
        <v>0.27810000000000001</v>
      </c>
    </row>
    <row r="24" spans="2:26" s="6" customFormat="1" ht="16.149999999999999" customHeight="1" x14ac:dyDescent="0.2">
      <c r="B24" s="11" t="s">
        <v>13</v>
      </c>
      <c r="C24" s="12">
        <v>0.40869999999999995</v>
      </c>
      <c r="D24" s="12">
        <v>0.40869999999999995</v>
      </c>
      <c r="E24" s="12">
        <v>0.40869999999999995</v>
      </c>
      <c r="F24" s="12">
        <v>0.40869999999999995</v>
      </c>
      <c r="G24" s="12">
        <v>0.39539999999999997</v>
      </c>
      <c r="H24" s="12">
        <v>0.39539999999999997</v>
      </c>
      <c r="I24" s="12">
        <v>0.39539999999999997</v>
      </c>
      <c r="J24" s="12">
        <v>0.39539999999999997</v>
      </c>
      <c r="K24" s="12">
        <v>0.39539999999999997</v>
      </c>
      <c r="L24" s="12">
        <v>0.39539999999999997</v>
      </c>
      <c r="M24" s="12">
        <v>0.39539999999999997</v>
      </c>
      <c r="N24" s="12">
        <v>0.39539999999999997</v>
      </c>
      <c r="O24" s="12">
        <v>0.37</v>
      </c>
      <c r="P24" s="12">
        <v>0.37</v>
      </c>
      <c r="Q24" s="12">
        <v>0.34619999999999995</v>
      </c>
      <c r="R24" s="12">
        <v>0.3211</v>
      </c>
      <c r="S24" s="12">
        <v>0.29969999999999997</v>
      </c>
      <c r="T24" s="13">
        <v>0.29969999999999997</v>
      </c>
      <c r="U24" s="13">
        <v>0.2974</v>
      </c>
      <c r="V24" s="13">
        <v>0.2974</v>
      </c>
      <c r="W24" s="13">
        <f>VLOOKUP(B24, '[1]Top Corporate Rates'!$K$6:$O$43, 2, FALSE)</f>
        <v>0.2974</v>
      </c>
      <c r="X24" s="13">
        <v>0.2974</v>
      </c>
      <c r="Y24" s="13">
        <v>0.2974</v>
      </c>
      <c r="Z24" s="13">
        <v>0.2974</v>
      </c>
    </row>
    <row r="25" spans="2:26" s="6" customFormat="1" ht="16.149999999999999" customHeight="1" x14ac:dyDescent="0.2">
      <c r="B25" s="11" t="s">
        <v>37</v>
      </c>
      <c r="C25" s="12">
        <v>0.308</v>
      </c>
      <c r="D25" s="12">
        <v>0.308</v>
      </c>
      <c r="E25" s="12">
        <v>0.29699999999999999</v>
      </c>
      <c r="F25" s="12">
        <v>0.29699999999999999</v>
      </c>
      <c r="G25" s="12">
        <v>0.29699999999999999</v>
      </c>
      <c r="H25" s="12">
        <v>0.27500000000000002</v>
      </c>
      <c r="I25" s="12">
        <v>0.27500000000000002</v>
      </c>
      <c r="J25" s="12">
        <v>0.27500000000000002</v>
      </c>
      <c r="K25" s="12">
        <v>0.27500000000000002</v>
      </c>
      <c r="L25" s="12">
        <v>0.24199999999999999</v>
      </c>
      <c r="M25" s="12">
        <v>0.24199999999999999</v>
      </c>
      <c r="N25" s="12">
        <v>0.24199999999999999</v>
      </c>
      <c r="O25" s="12">
        <v>0.24199999999999999</v>
      </c>
      <c r="P25" s="12">
        <v>0.24199999999999999</v>
      </c>
      <c r="Q25" s="12">
        <v>0.24199999999999999</v>
      </c>
      <c r="R25" s="12">
        <v>0.24199999999999999</v>
      </c>
      <c r="S25" s="12">
        <v>0.24199999999999999</v>
      </c>
      <c r="T25" s="13">
        <v>0.24199999999999999</v>
      </c>
      <c r="U25" s="13">
        <v>0.27500000000000002</v>
      </c>
      <c r="V25" s="13">
        <v>0.27500000000000002</v>
      </c>
      <c r="W25" s="13">
        <f>VLOOKUP(B25, '[1]Top Corporate Rates'!$K$6:$O$43, 2, FALSE)</f>
        <v>0.27500000000000002</v>
      </c>
      <c r="X25" s="13">
        <v>0.27500000000000002</v>
      </c>
      <c r="Y25" s="13">
        <v>0.27500000000000002</v>
      </c>
      <c r="Z25" s="13">
        <v>0.26500000000000001</v>
      </c>
    </row>
    <row r="26" spans="2:26" s="6" customFormat="1" ht="16.149999999999999" customHeight="1" x14ac:dyDescent="0.2">
      <c r="B26" s="11" t="s">
        <v>31</v>
      </c>
      <c r="C26" s="12">
        <v>0.25</v>
      </c>
      <c r="D26" s="12">
        <v>0.25</v>
      </c>
      <c r="E26" s="12">
        <v>0.22</v>
      </c>
      <c r="F26" s="12">
        <v>0.19</v>
      </c>
      <c r="G26" s="12">
        <v>0.15</v>
      </c>
      <c r="H26" s="12">
        <v>0.15</v>
      </c>
      <c r="I26" s="12">
        <v>0.15</v>
      </c>
      <c r="J26" s="12">
        <v>0.15</v>
      </c>
      <c r="K26" s="12">
        <v>0.15</v>
      </c>
      <c r="L26" s="12">
        <v>0.15</v>
      </c>
      <c r="M26" s="12">
        <v>0.15</v>
      </c>
      <c r="N26" s="12">
        <v>0.15</v>
      </c>
      <c r="O26" s="12">
        <v>0.15</v>
      </c>
      <c r="P26" s="12">
        <v>0.15</v>
      </c>
      <c r="Q26" s="12">
        <v>0.15</v>
      </c>
      <c r="R26" s="12">
        <v>0.15</v>
      </c>
      <c r="S26" s="12">
        <v>0.15</v>
      </c>
      <c r="T26" s="13">
        <v>0.15</v>
      </c>
      <c r="U26" s="13">
        <v>0.2</v>
      </c>
      <c r="V26" s="13">
        <v>0.2</v>
      </c>
      <c r="W26" s="13">
        <f>VLOOKUP(B26, '[1]Top Corporate Rates'!$K$6:$O$43, 2, FALSE)</f>
        <v>0.2</v>
      </c>
      <c r="X26" s="13">
        <v>0.2</v>
      </c>
      <c r="Y26" s="13">
        <v>0.2</v>
      </c>
      <c r="Z26" s="13">
        <v>0.2</v>
      </c>
    </row>
    <row r="27" spans="2:26" s="6" customFormat="1" ht="16.149999999999999" customHeight="1" x14ac:dyDescent="0.2">
      <c r="B27" s="11" t="s">
        <v>32</v>
      </c>
      <c r="C27" s="12">
        <v>0.24</v>
      </c>
      <c r="D27" s="12">
        <v>0.24</v>
      </c>
      <c r="E27" s="12">
        <v>0.15</v>
      </c>
      <c r="F27" s="12">
        <v>0.15</v>
      </c>
      <c r="G27" s="12">
        <v>0.15</v>
      </c>
      <c r="H27" s="12">
        <v>0.15</v>
      </c>
      <c r="I27" s="12">
        <v>0.19</v>
      </c>
      <c r="J27" s="12">
        <v>0.18</v>
      </c>
      <c r="K27" s="12">
        <v>0.15</v>
      </c>
      <c r="L27" s="12">
        <v>0.2</v>
      </c>
      <c r="M27" s="12">
        <v>0.15</v>
      </c>
      <c r="N27" s="12">
        <v>0.15</v>
      </c>
      <c r="O27" s="12">
        <v>0.15</v>
      </c>
      <c r="P27" s="12">
        <v>0.15</v>
      </c>
      <c r="Q27" s="12">
        <v>0.15</v>
      </c>
      <c r="R27" s="12">
        <v>0.15</v>
      </c>
      <c r="S27" s="12">
        <v>0.15</v>
      </c>
      <c r="T27" s="13">
        <v>0.15</v>
      </c>
      <c r="U27" s="13">
        <v>0.15</v>
      </c>
      <c r="V27" s="13">
        <v>0.15</v>
      </c>
      <c r="W27" s="13">
        <f>VLOOKUP(B27, '[1]Top Corporate Rates'!$K$6:$O$43, 2, FALSE)</f>
        <v>0.15</v>
      </c>
      <c r="X27" s="13">
        <v>0.15</v>
      </c>
      <c r="Y27" s="13">
        <v>0.15</v>
      </c>
      <c r="Z27" s="13">
        <v>0.15</v>
      </c>
    </row>
    <row r="28" spans="2:26" s="6" customFormat="1" ht="16.149999999999999" customHeight="1" x14ac:dyDescent="0.2">
      <c r="B28" s="11" t="s">
        <v>14</v>
      </c>
      <c r="C28" s="12">
        <v>0.37450000000000006</v>
      </c>
      <c r="D28" s="12">
        <v>0.37450000000000006</v>
      </c>
      <c r="E28" s="12">
        <v>0.30380000000000001</v>
      </c>
      <c r="F28" s="12">
        <v>0.30380000000000001</v>
      </c>
      <c r="G28" s="12">
        <v>0.30380000000000001</v>
      </c>
      <c r="H28" s="12">
        <v>0.30380000000000001</v>
      </c>
      <c r="I28" s="12">
        <v>0.29630000000000001</v>
      </c>
      <c r="J28" s="12">
        <v>0.29630000000000001</v>
      </c>
      <c r="K28" s="12">
        <v>0.29630000000000001</v>
      </c>
      <c r="L28" s="12">
        <v>0.28589999999999999</v>
      </c>
      <c r="M28" s="12">
        <v>0.28589999999999999</v>
      </c>
      <c r="N28" s="12">
        <v>0.28800000000000003</v>
      </c>
      <c r="O28" s="12">
        <v>0.28800000000000003</v>
      </c>
      <c r="P28" s="12">
        <v>0.29220000000000002</v>
      </c>
      <c r="Q28" s="12">
        <v>0.29220000000000002</v>
      </c>
      <c r="R28" s="12">
        <v>0.29220000000000002</v>
      </c>
      <c r="S28" s="12">
        <v>0.29220000000000002</v>
      </c>
      <c r="T28" s="13">
        <v>0.27079999999999999</v>
      </c>
      <c r="U28" s="13">
        <v>0.2601</v>
      </c>
      <c r="V28" s="13">
        <v>0.24940000000000001</v>
      </c>
      <c r="W28" s="13">
        <f>VLOOKUP(B28, '[1]Top Corporate Rates'!$K$6:$O$43, 2, FALSE)</f>
        <v>0.24940000000000001</v>
      </c>
      <c r="X28" s="13">
        <v>0.24940000000000001</v>
      </c>
      <c r="Y28" s="13">
        <v>0.24940000000000001</v>
      </c>
      <c r="Z28" s="13">
        <v>0.24940000000000001</v>
      </c>
    </row>
    <row r="29" spans="2:26" s="6" customFormat="1" ht="16.149999999999999" customHeight="1" x14ac:dyDescent="0.2">
      <c r="B29" s="11" t="s">
        <v>15</v>
      </c>
      <c r="C29" s="12">
        <v>0.35</v>
      </c>
      <c r="D29" s="12">
        <v>0.35</v>
      </c>
      <c r="E29" s="12">
        <v>0.35</v>
      </c>
      <c r="F29" s="12">
        <v>0.34</v>
      </c>
      <c r="G29" s="12">
        <v>0.33</v>
      </c>
      <c r="H29" s="12">
        <v>0.3</v>
      </c>
      <c r="I29" s="12">
        <v>0.28999999999999998</v>
      </c>
      <c r="J29" s="12">
        <v>0.28000000000000003</v>
      </c>
      <c r="K29" s="12">
        <v>0.28000000000000003</v>
      </c>
      <c r="L29" s="12">
        <v>0.28000000000000003</v>
      </c>
      <c r="M29" s="12">
        <v>0.3</v>
      </c>
      <c r="N29" s="12">
        <v>0.3</v>
      </c>
      <c r="O29" s="12">
        <v>0.3</v>
      </c>
      <c r="P29" s="12">
        <v>0.3</v>
      </c>
      <c r="Q29" s="12">
        <v>0.3</v>
      </c>
      <c r="R29" s="12">
        <v>0.3</v>
      </c>
      <c r="S29" s="12">
        <v>0.3</v>
      </c>
      <c r="T29" s="13">
        <v>0.3</v>
      </c>
      <c r="U29" s="13">
        <v>0.3</v>
      </c>
      <c r="V29" s="13">
        <v>0.3</v>
      </c>
      <c r="W29" s="13">
        <f>VLOOKUP(B29, '[1]Top Corporate Rates'!$K$6:$O$43, 2, FALSE)</f>
        <v>0.3</v>
      </c>
      <c r="X29" s="13">
        <v>0.3</v>
      </c>
      <c r="Y29" s="13">
        <v>0.3</v>
      </c>
      <c r="Z29" s="13">
        <v>0.3</v>
      </c>
    </row>
    <row r="30" spans="2:26" s="6" customFormat="1" ht="16.149999999999999" customHeight="1" x14ac:dyDescent="0.2">
      <c r="B30" s="11" t="s">
        <v>16</v>
      </c>
      <c r="C30" s="12">
        <v>0.35</v>
      </c>
      <c r="D30" s="12">
        <v>0.35</v>
      </c>
      <c r="E30" s="12">
        <v>0.34499999999999997</v>
      </c>
      <c r="F30" s="12">
        <v>0.34499999999999997</v>
      </c>
      <c r="G30" s="12">
        <v>0.34499999999999997</v>
      </c>
      <c r="H30" s="12">
        <v>0.315</v>
      </c>
      <c r="I30" s="12">
        <v>0.29600000000000004</v>
      </c>
      <c r="J30" s="12">
        <v>0.255</v>
      </c>
      <c r="K30" s="12">
        <v>0.255</v>
      </c>
      <c r="L30" s="12">
        <v>0.255</v>
      </c>
      <c r="M30" s="12">
        <v>0.255</v>
      </c>
      <c r="N30" s="12">
        <v>0.25</v>
      </c>
      <c r="O30" s="12">
        <v>0.25</v>
      </c>
      <c r="P30" s="12">
        <v>0.25</v>
      </c>
      <c r="Q30" s="12">
        <v>0.25</v>
      </c>
      <c r="R30" s="12">
        <v>0.25</v>
      </c>
      <c r="S30" s="12">
        <v>0.25</v>
      </c>
      <c r="T30" s="13">
        <v>0.25</v>
      </c>
      <c r="U30" s="13">
        <v>0.25</v>
      </c>
      <c r="V30" s="13">
        <v>0.25</v>
      </c>
      <c r="W30" s="13">
        <f>VLOOKUP(B30, '[1]Top Corporate Rates'!$K$6:$O$43, 2, FALSE)</f>
        <v>0.25</v>
      </c>
      <c r="X30" s="13">
        <v>0.25</v>
      </c>
      <c r="Y30" s="13">
        <v>0.25800000000000001</v>
      </c>
      <c r="Z30" s="13">
        <v>0.25800000000000001</v>
      </c>
    </row>
    <row r="31" spans="2:26" s="6" customFormat="1" ht="16.149999999999999" customHeight="1" x14ac:dyDescent="0.2">
      <c r="B31" s="11" t="s">
        <v>17</v>
      </c>
      <c r="C31" s="12">
        <v>0.33</v>
      </c>
      <c r="D31" s="12">
        <v>0.33</v>
      </c>
      <c r="E31" s="12">
        <v>0.33</v>
      </c>
      <c r="F31" s="12">
        <v>0.33</v>
      </c>
      <c r="G31" s="12">
        <v>0.33</v>
      </c>
      <c r="H31" s="12">
        <v>0.33</v>
      </c>
      <c r="I31" s="12">
        <v>0.33</v>
      </c>
      <c r="J31" s="12">
        <v>0.33</v>
      </c>
      <c r="K31" s="12">
        <v>0.3</v>
      </c>
      <c r="L31" s="12">
        <v>0.3</v>
      </c>
      <c r="M31" s="12">
        <v>0.3</v>
      </c>
      <c r="N31" s="12">
        <v>0.28000000000000003</v>
      </c>
      <c r="O31" s="12">
        <v>0.28000000000000003</v>
      </c>
      <c r="P31" s="12">
        <v>0.28000000000000003</v>
      </c>
      <c r="Q31" s="12">
        <v>0.28000000000000003</v>
      </c>
      <c r="R31" s="12">
        <v>0.28000000000000003</v>
      </c>
      <c r="S31" s="12">
        <v>0.28000000000000003</v>
      </c>
      <c r="T31" s="13">
        <v>0.28000000000000003</v>
      </c>
      <c r="U31" s="13">
        <v>0.28000000000000003</v>
      </c>
      <c r="V31" s="13">
        <v>0.28000000000000003</v>
      </c>
      <c r="W31" s="13">
        <f>VLOOKUP(B31, '[1]Top Corporate Rates'!$K$6:$O$43, 2, FALSE)</f>
        <v>0.28000000000000003</v>
      </c>
      <c r="X31" s="13">
        <v>0.28000000000000003</v>
      </c>
      <c r="Y31" s="13">
        <v>0.28000000000000003</v>
      </c>
      <c r="Z31" s="13">
        <v>0.28000000000000003</v>
      </c>
    </row>
    <row r="32" spans="2:26" s="6" customFormat="1" ht="16.149999999999999" customHeight="1" x14ac:dyDescent="0.2">
      <c r="B32" s="11" t="s">
        <v>18</v>
      </c>
      <c r="C32" s="12">
        <v>0.28000000000000003</v>
      </c>
      <c r="D32" s="12">
        <v>0.28000000000000003</v>
      </c>
      <c r="E32" s="12">
        <v>0.28000000000000003</v>
      </c>
      <c r="F32" s="12">
        <v>0.28000000000000003</v>
      </c>
      <c r="G32" s="12">
        <v>0.28000000000000003</v>
      </c>
      <c r="H32" s="12">
        <v>0.28000000000000003</v>
      </c>
      <c r="I32" s="12">
        <v>0.28000000000000003</v>
      </c>
      <c r="J32" s="12">
        <v>0.28000000000000003</v>
      </c>
      <c r="K32" s="12">
        <v>0.28000000000000003</v>
      </c>
      <c r="L32" s="12">
        <v>0.28000000000000003</v>
      </c>
      <c r="M32" s="12">
        <v>0.28000000000000003</v>
      </c>
      <c r="N32" s="12">
        <v>0.28000000000000003</v>
      </c>
      <c r="O32" s="12">
        <v>0.28000000000000003</v>
      </c>
      <c r="P32" s="12">
        <v>0.28000000000000003</v>
      </c>
      <c r="Q32" s="12">
        <v>0.27</v>
      </c>
      <c r="R32" s="12">
        <v>0.27</v>
      </c>
      <c r="S32" s="12">
        <v>0.25</v>
      </c>
      <c r="T32" s="13">
        <v>0.24</v>
      </c>
      <c r="U32" s="13">
        <v>0.23</v>
      </c>
      <c r="V32" s="13">
        <v>0.22</v>
      </c>
      <c r="W32" s="13">
        <f>VLOOKUP(B32, '[1]Top Corporate Rates'!$K$6:$O$43, 2, FALSE)</f>
        <v>0.22</v>
      </c>
      <c r="X32" s="13">
        <v>0.22</v>
      </c>
      <c r="Y32" s="13">
        <v>0.22</v>
      </c>
      <c r="Z32" s="13">
        <v>0.22</v>
      </c>
    </row>
    <row r="33" spans="1:27" s="6" customFormat="1" ht="16.149999999999999" customHeight="1" x14ac:dyDescent="0.2">
      <c r="B33" s="11" t="s">
        <v>19</v>
      </c>
      <c r="C33" s="12">
        <v>0.3</v>
      </c>
      <c r="D33" s="12">
        <v>0.28000000000000003</v>
      </c>
      <c r="E33" s="12">
        <v>0.28000000000000003</v>
      </c>
      <c r="F33" s="12">
        <v>0.27</v>
      </c>
      <c r="G33" s="12">
        <v>0.19</v>
      </c>
      <c r="H33" s="12">
        <v>0.19</v>
      </c>
      <c r="I33" s="12">
        <v>0.19</v>
      </c>
      <c r="J33" s="12">
        <v>0.19</v>
      </c>
      <c r="K33" s="12">
        <v>0.19</v>
      </c>
      <c r="L33" s="12">
        <v>0.19</v>
      </c>
      <c r="M33" s="12">
        <v>0.19</v>
      </c>
      <c r="N33" s="12">
        <v>0.19</v>
      </c>
      <c r="O33" s="12">
        <v>0.19</v>
      </c>
      <c r="P33" s="12">
        <v>0.19</v>
      </c>
      <c r="Q33" s="12">
        <v>0.19</v>
      </c>
      <c r="R33" s="12">
        <v>0.19</v>
      </c>
      <c r="S33" s="12">
        <v>0.19</v>
      </c>
      <c r="T33" s="13">
        <v>0.19</v>
      </c>
      <c r="U33" s="13">
        <v>0.19</v>
      </c>
      <c r="V33" s="13">
        <v>0.19</v>
      </c>
      <c r="W33" s="13">
        <f>VLOOKUP(B33, '[1]Top Corporate Rates'!$K$6:$O$43, 2, FALSE)</f>
        <v>0.19</v>
      </c>
      <c r="X33" s="13">
        <v>0.19</v>
      </c>
      <c r="Y33" s="13">
        <v>0.19</v>
      </c>
      <c r="Z33" s="13">
        <v>0.19</v>
      </c>
    </row>
    <row r="34" spans="1:27" s="6" customFormat="1" ht="16.149999999999999" customHeight="1" x14ac:dyDescent="0.2">
      <c r="B34" s="11" t="s">
        <v>20</v>
      </c>
      <c r="C34" s="12">
        <v>0.35200000000000004</v>
      </c>
      <c r="D34" s="12">
        <v>0.35200000000000004</v>
      </c>
      <c r="E34" s="12">
        <v>0.33</v>
      </c>
      <c r="F34" s="12">
        <v>0.33</v>
      </c>
      <c r="G34" s="12">
        <v>0.27500000000000002</v>
      </c>
      <c r="H34" s="12">
        <v>0.27500000000000002</v>
      </c>
      <c r="I34" s="12">
        <v>0.27500000000000002</v>
      </c>
      <c r="J34" s="12">
        <v>0.26500000000000001</v>
      </c>
      <c r="K34" s="12">
        <v>0.26500000000000001</v>
      </c>
      <c r="L34" s="12">
        <v>0.26500000000000001</v>
      </c>
      <c r="M34" s="12">
        <v>0.26500000000000001</v>
      </c>
      <c r="N34" s="12">
        <v>0.28499999999999998</v>
      </c>
      <c r="O34" s="12">
        <v>0.315</v>
      </c>
      <c r="P34" s="12">
        <v>0.315</v>
      </c>
      <c r="Q34" s="12">
        <v>0.315</v>
      </c>
      <c r="R34" s="12">
        <v>0.29499999999999998</v>
      </c>
      <c r="S34" s="12">
        <v>0.29499999999999998</v>
      </c>
      <c r="T34" s="13">
        <v>0.29499999999999998</v>
      </c>
      <c r="U34" s="13">
        <v>0.315</v>
      </c>
      <c r="V34" s="13">
        <v>0.315</v>
      </c>
      <c r="W34" s="13">
        <f>VLOOKUP(B34, '[1]Top Corporate Rates'!$K$6:$O$43, 2, FALSE)</f>
        <v>0.315</v>
      </c>
      <c r="X34" s="13">
        <v>0.315</v>
      </c>
      <c r="Y34" s="13">
        <v>0.315</v>
      </c>
      <c r="Z34" s="13">
        <v>0.315</v>
      </c>
    </row>
    <row r="35" spans="1:27" s="6" customFormat="1" ht="16.149999999999999" customHeight="1" x14ac:dyDescent="0.2">
      <c r="B35" s="11" t="s">
        <v>21</v>
      </c>
      <c r="C35" s="12">
        <v>0.28999999999999998</v>
      </c>
      <c r="D35" s="12">
        <v>0.28999999999999998</v>
      </c>
      <c r="E35" s="12">
        <v>0.25</v>
      </c>
      <c r="F35" s="12">
        <v>0.25</v>
      </c>
      <c r="G35" s="12">
        <v>0.19</v>
      </c>
      <c r="H35" s="12">
        <v>0.19</v>
      </c>
      <c r="I35" s="12">
        <v>0.19</v>
      </c>
      <c r="J35" s="12">
        <v>0.19</v>
      </c>
      <c r="K35" s="12">
        <v>0.19</v>
      </c>
      <c r="L35" s="12">
        <v>0.19</v>
      </c>
      <c r="M35" s="12">
        <v>0.19</v>
      </c>
      <c r="N35" s="12">
        <v>0.19</v>
      </c>
      <c r="O35" s="12">
        <v>0.19</v>
      </c>
      <c r="P35" s="12">
        <v>0.23</v>
      </c>
      <c r="Q35" s="12">
        <v>0.22</v>
      </c>
      <c r="R35" s="12">
        <v>0.22</v>
      </c>
      <c r="S35" s="12">
        <v>0.22</v>
      </c>
      <c r="T35" s="13">
        <v>0.21</v>
      </c>
      <c r="U35" s="13">
        <v>0.21</v>
      </c>
      <c r="V35" s="13">
        <v>0.21</v>
      </c>
      <c r="W35" s="13">
        <f>VLOOKUP(B35, '[1]Top Corporate Rates'!$K$6:$O$43, 2, FALSE)</f>
        <v>0.21</v>
      </c>
      <c r="X35" s="13">
        <v>0.21</v>
      </c>
      <c r="Y35" s="13">
        <v>0.21</v>
      </c>
      <c r="Z35" s="13">
        <v>0.21</v>
      </c>
    </row>
    <row r="36" spans="1:27" s="6" customFormat="1" ht="16.149999999999999" customHeight="1" x14ac:dyDescent="0.2">
      <c r="B36" s="11" t="s">
        <v>29</v>
      </c>
      <c r="C36" s="12">
        <v>0.25</v>
      </c>
      <c r="D36" s="12">
        <v>0.25</v>
      </c>
      <c r="E36" s="12">
        <v>0.25</v>
      </c>
      <c r="F36" s="12">
        <v>0.25</v>
      </c>
      <c r="G36" s="12">
        <v>0.25</v>
      </c>
      <c r="H36" s="12">
        <v>0.25</v>
      </c>
      <c r="I36" s="12">
        <v>0.25</v>
      </c>
      <c r="J36" s="12">
        <v>0.23</v>
      </c>
      <c r="K36" s="12">
        <v>0.22</v>
      </c>
      <c r="L36" s="12">
        <v>0.21</v>
      </c>
      <c r="M36" s="12">
        <v>0.2</v>
      </c>
      <c r="N36" s="12">
        <v>0.2</v>
      </c>
      <c r="O36" s="12">
        <v>0.18</v>
      </c>
      <c r="P36" s="12">
        <v>0.17</v>
      </c>
      <c r="Q36" s="12">
        <v>0.17</v>
      </c>
      <c r="R36" s="12">
        <v>0.17</v>
      </c>
      <c r="S36" s="12">
        <v>0.17</v>
      </c>
      <c r="T36" s="13">
        <v>0.19</v>
      </c>
      <c r="U36" s="13">
        <v>0.19</v>
      </c>
      <c r="V36" s="13">
        <v>0.19</v>
      </c>
      <c r="W36" s="13">
        <f>VLOOKUP(B36, '[1]Top Corporate Rates'!$K$6:$O$43, 2, FALSE)</f>
        <v>0.19</v>
      </c>
      <c r="X36" s="13">
        <v>0.19</v>
      </c>
      <c r="Y36" s="13">
        <v>0.19</v>
      </c>
      <c r="Z36" s="13">
        <v>0.19</v>
      </c>
    </row>
    <row r="37" spans="1:27" s="6" customFormat="1" ht="16.149999999999999" customHeight="1" x14ac:dyDescent="0.2">
      <c r="B37" s="11" t="s">
        <v>22</v>
      </c>
      <c r="C37" s="12">
        <v>0.35</v>
      </c>
      <c r="D37" s="12">
        <v>0.35</v>
      </c>
      <c r="E37" s="12">
        <v>0.35</v>
      </c>
      <c r="F37" s="12">
        <v>0.35</v>
      </c>
      <c r="G37" s="12">
        <v>0.35</v>
      </c>
      <c r="H37" s="12">
        <v>0.35</v>
      </c>
      <c r="I37" s="12">
        <v>0.35</v>
      </c>
      <c r="J37" s="12">
        <v>0.32500000000000001</v>
      </c>
      <c r="K37" s="12">
        <v>0.3</v>
      </c>
      <c r="L37" s="12">
        <v>0.3</v>
      </c>
      <c r="M37" s="12">
        <v>0.3</v>
      </c>
      <c r="N37" s="12">
        <v>0.3</v>
      </c>
      <c r="O37" s="12">
        <v>0.3</v>
      </c>
      <c r="P37" s="12">
        <v>0.3</v>
      </c>
      <c r="Q37" s="12">
        <v>0.3</v>
      </c>
      <c r="R37" s="12">
        <v>0.28000000000000003</v>
      </c>
      <c r="S37" s="12">
        <v>0.25</v>
      </c>
      <c r="T37" s="13">
        <v>0.25</v>
      </c>
      <c r="U37" s="13">
        <v>0.25</v>
      </c>
      <c r="V37" s="13">
        <v>0.25</v>
      </c>
      <c r="W37" s="13">
        <f>VLOOKUP(B37, '[1]Top Corporate Rates'!$K$6:$O$43, 2, FALSE)</f>
        <v>0.25</v>
      </c>
      <c r="X37" s="13">
        <v>0.25</v>
      </c>
      <c r="Y37" s="13">
        <v>0.25</v>
      </c>
      <c r="Z37" s="13">
        <v>0.25</v>
      </c>
    </row>
    <row r="38" spans="1:27" s="6" customFormat="1" ht="16.149999999999999" customHeight="1" x14ac:dyDescent="0.2">
      <c r="B38" s="11" t="s">
        <v>23</v>
      </c>
      <c r="C38" s="12">
        <v>0.28000000000000003</v>
      </c>
      <c r="D38" s="12">
        <v>0.28000000000000003</v>
      </c>
      <c r="E38" s="12">
        <v>0.28000000000000003</v>
      </c>
      <c r="F38" s="12">
        <v>0.28000000000000003</v>
      </c>
      <c r="G38" s="12">
        <v>0.28000000000000003</v>
      </c>
      <c r="H38" s="12">
        <v>0.28000000000000003</v>
      </c>
      <c r="I38" s="12">
        <v>0.28000000000000003</v>
      </c>
      <c r="J38" s="12">
        <v>0.28000000000000003</v>
      </c>
      <c r="K38" s="12">
        <v>0.28000000000000003</v>
      </c>
      <c r="L38" s="12">
        <v>0.26300000000000001</v>
      </c>
      <c r="M38" s="12">
        <v>0.26300000000000001</v>
      </c>
      <c r="N38" s="12">
        <v>0.26300000000000001</v>
      </c>
      <c r="O38" s="12">
        <v>0.26300000000000001</v>
      </c>
      <c r="P38" s="12">
        <v>0.22</v>
      </c>
      <c r="Q38" s="12">
        <v>0.22</v>
      </c>
      <c r="R38" s="12">
        <v>0.22</v>
      </c>
      <c r="S38" s="12">
        <v>0.22</v>
      </c>
      <c r="T38" s="13">
        <v>0.22</v>
      </c>
      <c r="U38" s="13">
        <v>0.22</v>
      </c>
      <c r="V38" s="13">
        <v>0.214</v>
      </c>
      <c r="W38" s="13">
        <f>VLOOKUP(B38, '[1]Top Corporate Rates'!$K$6:$O$43, 2, FALSE)</f>
        <v>0.214</v>
      </c>
      <c r="X38" s="13">
        <v>0.20600000000000002</v>
      </c>
      <c r="Y38" s="13">
        <v>0.20600000000000002</v>
      </c>
      <c r="Z38" s="13">
        <v>0.20600000000000002</v>
      </c>
    </row>
    <row r="39" spans="1:27" s="6" customFormat="1" ht="16.149999999999999" customHeight="1" x14ac:dyDescent="0.2">
      <c r="B39" s="11" t="s">
        <v>24</v>
      </c>
      <c r="C39" s="12">
        <v>0.24925488999999998</v>
      </c>
      <c r="D39" s="12">
        <v>0.24699362</v>
      </c>
      <c r="E39" s="12">
        <v>0.24415353000000001</v>
      </c>
      <c r="F39" s="12">
        <v>0.24099824000000003</v>
      </c>
      <c r="G39" s="12">
        <v>0.24099824000000003</v>
      </c>
      <c r="H39" s="12">
        <v>0.21329999999999999</v>
      </c>
      <c r="I39" s="12">
        <v>0.21329999999999999</v>
      </c>
      <c r="J39" s="12">
        <v>0.21323279000000001</v>
      </c>
      <c r="K39" s="12">
        <v>0.21174437999999998</v>
      </c>
      <c r="L39" s="12">
        <v>0.21174437999999998</v>
      </c>
      <c r="M39" s="12">
        <v>0.21174437999999998</v>
      </c>
      <c r="N39" s="12">
        <v>0.21174437999999998</v>
      </c>
      <c r="O39" s="12">
        <v>0.21174437999999998</v>
      </c>
      <c r="P39" s="12">
        <v>0.21148581</v>
      </c>
      <c r="Q39" s="12">
        <v>0.21148581</v>
      </c>
      <c r="R39" s="12">
        <v>0.21148581</v>
      </c>
      <c r="S39" s="12">
        <v>0.21148581</v>
      </c>
      <c r="T39" s="13">
        <v>0.21148581</v>
      </c>
      <c r="U39" s="13">
        <v>0.21148581</v>
      </c>
      <c r="V39" s="13">
        <v>0.21148581</v>
      </c>
      <c r="W39" s="13">
        <f>VLOOKUP(B39, '[1]Top Corporate Rates'!$K$6:$O$43, 2, FALSE)</f>
        <v>0.21148581</v>
      </c>
      <c r="X39" s="13">
        <v>0.19698516000000002</v>
      </c>
      <c r="Y39" s="13">
        <v>0.19653352000000002</v>
      </c>
      <c r="Z39" s="13">
        <v>0.19653352000000002</v>
      </c>
    </row>
    <row r="40" spans="1:27" s="6" customFormat="1" ht="16.149999999999999" customHeight="1" x14ac:dyDescent="0.2">
      <c r="B40" s="11" t="s">
        <v>36</v>
      </c>
      <c r="C40" s="12">
        <v>0.33</v>
      </c>
      <c r="D40" s="12">
        <v>0.33</v>
      </c>
      <c r="E40" s="12">
        <v>0.33</v>
      </c>
      <c r="F40" s="12">
        <v>0.3</v>
      </c>
      <c r="G40" s="12">
        <v>0.33</v>
      </c>
      <c r="H40" s="12">
        <v>0.3</v>
      </c>
      <c r="I40" s="12">
        <v>0.2</v>
      </c>
      <c r="J40" s="12">
        <v>0.2</v>
      </c>
      <c r="K40" s="12">
        <v>0.2</v>
      </c>
      <c r="L40" s="12">
        <v>0.2</v>
      </c>
      <c r="M40" s="12">
        <v>0.2</v>
      </c>
      <c r="N40" s="12">
        <v>0.2</v>
      </c>
      <c r="O40" s="12">
        <v>0.2</v>
      </c>
      <c r="P40" s="12">
        <v>0.2</v>
      </c>
      <c r="Q40" s="12">
        <v>0.2</v>
      </c>
      <c r="R40" s="12">
        <v>0.2</v>
      </c>
      <c r="S40" s="12">
        <v>0.2</v>
      </c>
      <c r="T40" s="13">
        <v>0.2</v>
      </c>
      <c r="U40" s="13">
        <v>0.22</v>
      </c>
      <c r="V40" s="13">
        <v>0.22</v>
      </c>
      <c r="W40" s="13">
        <f>VLOOKUP(B40, '[1]Top Corporate Rates'!$K$6:$O$43, 2, FALSE)</f>
        <v>0.22</v>
      </c>
      <c r="X40" s="13">
        <v>0.25</v>
      </c>
      <c r="Y40" s="13">
        <v>0.23</v>
      </c>
      <c r="Z40" s="13"/>
    </row>
    <row r="41" spans="1:27" s="6" customFormat="1" ht="16.149999999999999" customHeight="1" x14ac:dyDescent="0.2">
      <c r="B41" s="11" t="s">
        <v>25</v>
      </c>
      <c r="C41" s="12">
        <v>0.3</v>
      </c>
      <c r="D41" s="12">
        <v>0.3</v>
      </c>
      <c r="E41" s="12">
        <v>0.3</v>
      </c>
      <c r="F41" s="12">
        <v>0.3</v>
      </c>
      <c r="G41" s="12">
        <v>0.3</v>
      </c>
      <c r="H41" s="12">
        <v>0.3</v>
      </c>
      <c r="I41" s="12">
        <v>0.3</v>
      </c>
      <c r="J41" s="12">
        <v>0.3</v>
      </c>
      <c r="K41" s="12">
        <v>0.28000000000000003</v>
      </c>
      <c r="L41" s="12">
        <v>0.28000000000000003</v>
      </c>
      <c r="M41" s="12">
        <v>0.28000000000000003</v>
      </c>
      <c r="N41" s="12">
        <v>0.26</v>
      </c>
      <c r="O41" s="12">
        <v>0.24</v>
      </c>
      <c r="P41" s="12">
        <v>0.23</v>
      </c>
      <c r="Q41" s="12">
        <v>0.21</v>
      </c>
      <c r="R41" s="12">
        <v>0.2</v>
      </c>
      <c r="S41" s="12">
        <v>0.2</v>
      </c>
      <c r="T41" s="13">
        <v>0.19</v>
      </c>
      <c r="U41" s="13">
        <v>0.19</v>
      </c>
      <c r="V41" s="13">
        <v>0.19</v>
      </c>
      <c r="W41" s="13">
        <f>VLOOKUP(B41, '[1]Top Corporate Rates'!$K$6:$O$43, 2, FALSE)</f>
        <v>0.19</v>
      </c>
      <c r="X41" s="13">
        <v>0.19</v>
      </c>
      <c r="Y41" s="13">
        <v>0.19</v>
      </c>
      <c r="Z41" s="13">
        <v>0.25</v>
      </c>
    </row>
    <row r="42" spans="1:27" s="6" customFormat="1" ht="16.149999999999999" customHeight="1" x14ac:dyDescent="0.2">
      <c r="B42" s="11" t="s">
        <v>26</v>
      </c>
      <c r="C42" s="12">
        <v>0.39340000000000003</v>
      </c>
      <c r="D42" s="12">
        <v>0.39270499999999997</v>
      </c>
      <c r="E42" s="12">
        <v>0.39296500000000001</v>
      </c>
      <c r="F42" s="12">
        <v>0.39322499999999999</v>
      </c>
      <c r="G42" s="12">
        <v>0.39316000000000001</v>
      </c>
      <c r="H42" s="12">
        <v>0.39289999999999997</v>
      </c>
      <c r="I42" s="12">
        <v>0.39302999999999999</v>
      </c>
      <c r="J42" s="12">
        <v>0.39270499999999997</v>
      </c>
      <c r="K42" s="12">
        <v>0.39250999999999997</v>
      </c>
      <c r="L42" s="12">
        <v>0.39159999999999995</v>
      </c>
      <c r="M42" s="12">
        <v>0.39205499999999999</v>
      </c>
      <c r="N42" s="12">
        <v>0.39192500000000002</v>
      </c>
      <c r="O42" s="12">
        <v>0.39134000000000002</v>
      </c>
      <c r="P42" s="12">
        <v>0.39049500000000004</v>
      </c>
      <c r="Q42" s="12">
        <v>0.39075499999999996</v>
      </c>
      <c r="R42" s="12">
        <v>0.38997500000000002</v>
      </c>
      <c r="S42" s="12">
        <v>0.38923934000000004</v>
      </c>
      <c r="T42" s="14">
        <v>0.38906474000000002</v>
      </c>
      <c r="U42" s="14">
        <v>0.2583858</v>
      </c>
      <c r="V42" s="14">
        <v>0.25886140999999996</v>
      </c>
      <c r="W42" s="13">
        <f>VLOOKUP(B42, '[1]Top Corporate Rates'!$K$6:$O$43, 2, FALSE)</f>
        <v>0.25766570999999999</v>
      </c>
      <c r="X42" s="13">
        <v>0.25754568</v>
      </c>
      <c r="Y42" s="13">
        <v>0.25808084999999997</v>
      </c>
      <c r="Z42" s="13">
        <v>0.25767935000000003</v>
      </c>
    </row>
    <row r="43" spans="1:27" s="6" customFormat="1" ht="12" customHeight="1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7" ht="12" customHeight="1" x14ac:dyDescent="0.2">
      <c r="A44" s="8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8"/>
      <c r="U44" s="8"/>
      <c r="V44" s="8"/>
      <c r="W44" s="8"/>
      <c r="X44" s="8"/>
      <c r="Y44" s="8"/>
      <c r="Z44" s="8"/>
      <c r="AA44" s="8"/>
    </row>
    <row r="45" spans="1:27" s="1" customFormat="1" ht="16.149999999999999" customHeight="1" x14ac:dyDescent="0.2">
      <c r="A45" s="3"/>
      <c r="B45" s="23" t="s">
        <v>39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3"/>
    </row>
    <row r="46" spans="1:27" s="1" customFormat="1" ht="16.149999999999999" customHeight="1" x14ac:dyDescent="0.2">
      <c r="A46" s="2"/>
      <c r="B46" s="22" t="s">
        <v>38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"/>
    </row>
    <row r="50" spans="11:11" x14ac:dyDescent="0.2">
      <c r="K50" s="17"/>
    </row>
  </sheetData>
  <mergeCells count="3">
    <mergeCell ref="B2:Z2"/>
    <mergeCell ref="B46:Z46"/>
    <mergeCell ref="B45:Z45"/>
  </mergeCells>
  <phoneticPr fontId="0" type="noConversion"/>
  <printOptions horizontalCentered="1"/>
  <pageMargins left="0.25" right="0.25" top="0.75" bottom="0.75" header="0.3" footer="0.3"/>
  <pageSetup scale="61" orientation="landscape" r:id="rId1"/>
  <headerFooter alignWithMargins="0"/>
  <colBreaks count="1" manualBreakCount="1">
    <brk id="33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Corporate Income</vt:lpstr>
      <vt:lpstr>'Corporate Income'!Print_Area</vt:lpstr>
      <vt:lpstr>'Corporate Income'!Print_Titles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Zwiefel, Noah</dc:creator>
  <cp:lastModifiedBy>Boddupalli, Aravind</cp:lastModifiedBy>
  <cp:lastPrinted>2020-12-11T20:52:44Z</cp:lastPrinted>
  <dcterms:created xsi:type="dcterms:W3CDTF">2002-07-16T18:47:53Z</dcterms:created>
  <dcterms:modified xsi:type="dcterms:W3CDTF">2024-01-03T20:40:11Z</dcterms:modified>
</cp:coreProperties>
</file>