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240" windowHeight="6555" activeTab="0"/>
  </bookViews>
  <sheets>
    <sheet name="Net Income or Loss" sheetId="1" r:id="rId1"/>
    <sheet name="Positive Income" sheetId="2" r:id="rId2"/>
  </sheets>
  <externalReferences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<sst xmlns="http://schemas.openxmlformats.org/spreadsheetml/2006/main" count="225" uniqueCount="47">
  <si>
    <t>Tax Units Reporting Net Positive Income From:</t>
  </si>
  <si>
    <t>Number</t>
  </si>
  <si>
    <t>Percent</t>
  </si>
  <si>
    <t>(thousands)</t>
  </si>
  <si>
    <t>of Total</t>
  </si>
  <si>
    <t>All</t>
  </si>
  <si>
    <t>Number of Units</t>
  </si>
  <si>
    <t>Amount</t>
  </si>
  <si>
    <t>PRELIMINARY RESULTS</t>
  </si>
  <si>
    <t>http://www.taxpolicycenter.org</t>
  </si>
  <si>
    <r>
      <t>Baseline: Current Law</t>
    </r>
    <r>
      <rPr>
        <b/>
        <vertAlign val="superscript"/>
        <sz val="12"/>
        <rFont val="Calibri"/>
        <family val="2"/>
      </rPr>
      <t xml:space="preserve"> </t>
    </r>
  </si>
  <si>
    <t>Tax Units Reporting Net Income/Loss From:</t>
  </si>
  <si>
    <t>Net Income/Loss</t>
  </si>
  <si>
    <t>Note: Calendar year. Tax units that are dependents of other tax units are excluded from the analysis.</t>
  </si>
  <si>
    <r>
      <t>Sole Proprietor</t>
    </r>
    <r>
      <rPr>
        <b/>
        <vertAlign val="superscript"/>
        <sz val="10"/>
        <rFont val="Calibri"/>
        <family val="2"/>
      </rPr>
      <t>2</t>
    </r>
  </si>
  <si>
    <t xml:space="preserve">(2)  Sole proprietor income includes Schedule C and Schedule F income. </t>
  </si>
  <si>
    <t>Non-filers</t>
  </si>
  <si>
    <t>26% (AMT)</t>
  </si>
  <si>
    <t>28% (Regular)</t>
  </si>
  <si>
    <t>28% (AMT)</t>
  </si>
  <si>
    <r>
      <t>Statutory Marginal Income Tax Rate (Percent)</t>
    </r>
    <r>
      <rPr>
        <b/>
        <vertAlign val="superscript"/>
        <sz val="10"/>
        <rFont val="Calibri"/>
        <family val="2"/>
      </rPr>
      <t>1</t>
    </r>
  </si>
  <si>
    <t>(1) Statutory rate is based on taxable income net of capital gains and qualified dividends.</t>
  </si>
  <si>
    <r>
      <t>Partnership Income and</t>
    </r>
    <r>
      <rPr>
        <b/>
        <sz val="10"/>
        <rFont val="Calibri"/>
        <family val="2"/>
      </rPr>
      <t xml:space="preserve"> S Corporation Income </t>
    </r>
  </si>
  <si>
    <r>
      <t>Business Income</t>
    </r>
    <r>
      <rPr>
        <b/>
        <vertAlign val="superscript"/>
        <sz val="10"/>
        <rFont val="Calibri"/>
        <family val="2"/>
      </rPr>
      <t>3</t>
    </r>
  </si>
  <si>
    <t>(3) Includes all tax units reporting non-zero business income. Business income includes income or loss from a) non-farm sole proprietors (Schedule C); b) farming (Schedule F); c) rental real estate (Schedule E Part I); d) partnerships (Schedule E Part II); and e) S corporations (Schedule E Part II).</t>
  </si>
  <si>
    <t>Source: Urban-Brookings Tax Policy Center Microsimulation Model (version 0516-1).</t>
  </si>
  <si>
    <t>Table T16-xxyy</t>
  </si>
  <si>
    <r>
      <t>Statutory Marginal Income Tax Rate (Percent)</t>
    </r>
    <r>
      <rPr>
        <b/>
        <vertAlign val="superscript"/>
        <sz val="10"/>
        <rFont val="Calibri"/>
        <family val="2"/>
      </rPr>
      <t>1</t>
    </r>
  </si>
  <si>
    <t>Sources of Flow-Through Business Income by Statutory Marginal Tax Rate, 2016</t>
  </si>
  <si>
    <t>**</t>
  </si>
  <si>
    <t>($billions)</t>
  </si>
  <si>
    <t>* Non-zero value rounded to zero; ** Insufficient data.</t>
  </si>
  <si>
    <t>The PDF and Excel files contain an additional table showing information for tax units reporting net positive business income</t>
  </si>
  <si>
    <t>*</t>
  </si>
  <si>
    <t>Positive Income</t>
  </si>
  <si>
    <t>($ billions)</t>
  </si>
  <si>
    <t>(2)  Sole proprietor income includes Schedule C and Schedule F income, but excludes rental real estate (Schedule E Part I), partnerships (Schedule E Part II), and S corporations (Schedule E Part II) income.</t>
  </si>
  <si>
    <t>(3) Partnership income and S Corporation income includes income from partnerships (Schedule E Part II) and S corporations (Schedule E Part II), but excludes Schedule C, Schedule F, and rental real estate (Schedule E Part I) income.</t>
  </si>
  <si>
    <t>(4) Includes all tax units reporting non-zero business income. Business income includes income or loss from a) non-farm sole proprietors (Schedule C); b) farming (Schedule F); c) rental real estate (Schedule E Part I); d) partnerships (Schedule E Part II); and e) S corporations (Schedule E Part II).</t>
  </si>
  <si>
    <r>
      <t>Partnership Income and</t>
    </r>
    <r>
      <rPr>
        <b/>
        <sz val="10"/>
        <rFont val="Calibri"/>
        <family val="2"/>
      </rPr>
      <t xml:space="preserve"> S Corporation Income </t>
    </r>
    <r>
      <rPr>
        <b/>
        <vertAlign val="superscript"/>
        <sz val="10"/>
        <rFont val="Calibri"/>
        <family val="2"/>
      </rPr>
      <t>3</t>
    </r>
  </si>
  <si>
    <r>
      <t>Business Income</t>
    </r>
    <r>
      <rPr>
        <b/>
        <vertAlign val="superscript"/>
        <sz val="10"/>
        <rFont val="Calibri"/>
        <family val="2"/>
      </rPr>
      <t>4</t>
    </r>
  </si>
  <si>
    <t>(2)  Sole proprietor income includes Schedule C and Schedule F income or loss, but excludes rental real estate (Schedule E Part I), partnerships (Schedule E Part II), and S corporations (Schedule E Part II) income or loss.</t>
  </si>
  <si>
    <t>(3) Partnership income and S Corporation income includes income or loss from partnerships (Schedule E Part II) and S corporations (Schedule E Part II), but excludes Schedule C, Schedule F, and rental real estate (Schedule E Part I) income or loss.</t>
  </si>
  <si>
    <t>Sources of Flow-Through Business Income by Statutory Marginal Tax Rate, 2021</t>
  </si>
  <si>
    <t>Source: Urban-Brookings Tax Policy Center Microsimulation Model (version 0721-1).</t>
  </si>
  <si>
    <t>Table T21-0222</t>
  </si>
  <si>
    <t>Note: Calendar year. Baseline is the law in place for 2021 as of September 2, 2021. Tax units that are dependents of other tax units are excluded from the analysis.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</si>
</sst>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  <numFmt numFmtId="169" formatCode="0.0%"/>
    <numFmt numFmtId="170" formatCode="0.000000"/>
    <numFmt numFmtId="171" formatCode="0.00000"/>
    <numFmt numFmtId="172" formatCode="0.0000"/>
    <numFmt numFmtId="173" formatCode="_(* #,##0.0_);_(* \(#,##0.0\);_(* &quot;-&quot;??_);_(@_)"/>
    <numFmt numFmtId="174" formatCode="_(* #,##0_);_(* \(#,##0\);_(* &quot;-&quot;??_);_(@_)"/>
  </numFmts>
  <fonts count="45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vertAlign val="superscript"/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3" fillId="0" borderId="0" xfId="53" applyFont="1" applyAlignment="1" applyProtection="1">
      <alignment horizontal="right"/>
      <protection/>
    </xf>
    <xf numFmtId="3" fontId="0" fillId="0" borderId="0" xfId="58" applyNumberFormat="1">
      <alignment/>
      <protection/>
    </xf>
    <xf numFmtId="0" fontId="4" fillId="0" borderId="0" xfId="58" applyFont="1">
      <alignment/>
      <protection/>
    </xf>
    <xf numFmtId="15" fontId="6" fillId="0" borderId="0" xfId="58" applyNumberFormat="1" applyFont="1" applyAlignment="1">
      <alignment horizontal="left"/>
      <protection/>
    </xf>
    <xf numFmtId="0" fontId="25" fillId="0" borderId="0" xfId="58" applyFont="1">
      <alignment/>
      <protection/>
    </xf>
    <xf numFmtId="0" fontId="6" fillId="0" borderId="0" xfId="58" applyFont="1">
      <alignment/>
      <protection/>
    </xf>
    <xf numFmtId="0" fontId="26" fillId="0" borderId="0" xfId="53" applyFont="1" applyAlignment="1" applyProtection="1">
      <alignment horizontal="right"/>
      <protection/>
    </xf>
    <xf numFmtId="0" fontId="25" fillId="0" borderId="10" xfId="58" applyFont="1" applyBorder="1">
      <alignment/>
      <protection/>
    </xf>
    <xf numFmtId="0" fontId="25" fillId="0" borderId="0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25" fillId="0" borderId="0" xfId="58" applyFont="1" applyAlignment="1">
      <alignment horizontal="center" vertical="center"/>
      <protection/>
    </xf>
    <xf numFmtId="0" fontId="25" fillId="0" borderId="12" xfId="58" applyFont="1" applyBorder="1">
      <alignment/>
      <protection/>
    </xf>
    <xf numFmtId="3" fontId="25" fillId="0" borderId="0" xfId="58" applyNumberFormat="1" applyFont="1">
      <alignment/>
      <protection/>
    </xf>
    <xf numFmtId="3" fontId="25" fillId="0" borderId="0" xfId="58" applyNumberFormat="1" applyFont="1" applyAlignment="1">
      <alignment horizontal="right" indent="1"/>
      <protection/>
    </xf>
    <xf numFmtId="0" fontId="25" fillId="0" borderId="0" xfId="58" applyFont="1" applyAlignment="1">
      <alignment horizontal="right" indent="1"/>
      <protection/>
    </xf>
    <xf numFmtId="164" fontId="25" fillId="0" borderId="0" xfId="58" applyNumberFormat="1" applyFont="1" applyAlignment="1">
      <alignment horizontal="right" indent="1"/>
      <protection/>
    </xf>
    <xf numFmtId="3" fontId="6" fillId="0" borderId="0" xfId="58" applyNumberFormat="1" applyFont="1">
      <alignment/>
      <protection/>
    </xf>
    <xf numFmtId="3" fontId="6" fillId="0" borderId="0" xfId="58" applyNumberFormat="1" applyFont="1" applyAlignment="1">
      <alignment horizontal="right" indent="1"/>
      <protection/>
    </xf>
    <xf numFmtId="164" fontId="6" fillId="0" borderId="0" xfId="58" applyNumberFormat="1" applyFont="1" applyAlignment="1">
      <alignment horizontal="right" indent="1"/>
      <protection/>
    </xf>
    <xf numFmtId="0" fontId="25" fillId="0" borderId="13" xfId="58" applyFont="1" applyBorder="1">
      <alignment/>
      <protection/>
    </xf>
    <xf numFmtId="164" fontId="25" fillId="0" borderId="13" xfId="58" applyNumberFormat="1" applyFont="1" applyBorder="1">
      <alignment/>
      <protection/>
    </xf>
    <xf numFmtId="0" fontId="25" fillId="0" borderId="14" xfId="58" applyFont="1" applyBorder="1">
      <alignment/>
      <protection/>
    </xf>
    <xf numFmtId="0" fontId="25" fillId="0" borderId="15" xfId="58" applyFont="1" applyFill="1" applyBorder="1" applyAlignment="1">
      <alignment/>
      <protection/>
    </xf>
    <xf numFmtId="0" fontId="25" fillId="0" borderId="15" xfId="0" applyFont="1" applyBorder="1" applyAlignment="1">
      <alignment wrapText="1"/>
    </xf>
    <xf numFmtId="0" fontId="25" fillId="0" borderId="0" xfId="58" applyFont="1" applyFill="1" applyBorder="1" applyAlignment="1">
      <alignment/>
      <protection/>
    </xf>
    <xf numFmtId="0" fontId="25" fillId="0" borderId="0" xfId="0" applyFont="1" applyBorder="1" applyAlignment="1">
      <alignment wrapText="1"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3" fontId="25" fillId="0" borderId="12" xfId="58" applyNumberFormat="1" applyFont="1" applyBorder="1" applyAlignment="1">
      <alignment horizontal="right" indent="1"/>
      <protection/>
    </xf>
    <xf numFmtId="3" fontId="6" fillId="0" borderId="12" xfId="58" applyNumberFormat="1" applyFont="1" applyBorder="1" applyAlignment="1">
      <alignment horizontal="right" inden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right"/>
      <protection/>
    </xf>
    <xf numFmtId="0" fontId="0" fillId="0" borderId="0" xfId="58" applyBorder="1">
      <alignment/>
      <protection/>
    </xf>
    <xf numFmtId="0" fontId="6" fillId="0" borderId="0" xfId="58" applyFont="1" applyAlignment="1">
      <alignment horizontal="right" indent="1"/>
      <protection/>
    </xf>
    <xf numFmtId="9" fontId="6" fillId="0" borderId="0" xfId="58" applyNumberFormat="1" applyFont="1" applyAlignment="1">
      <alignment horizontal="right"/>
      <protection/>
    </xf>
    <xf numFmtId="169" fontId="6" fillId="0" borderId="0" xfId="58" applyNumberFormat="1" applyFont="1" applyAlignment="1">
      <alignment horizontal="right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1" fontId="25" fillId="0" borderId="0" xfId="58" applyNumberFormat="1" applyFont="1" applyAlignment="1">
      <alignment horizontal="right" indent="1"/>
      <protection/>
    </xf>
    <xf numFmtId="174" fontId="6" fillId="0" borderId="0" xfId="42" applyNumberFormat="1" applyFont="1" applyAlignment="1">
      <alignment horizontal="right" indent="1"/>
    </xf>
    <xf numFmtId="174" fontId="25" fillId="0" borderId="0" xfId="42" applyNumberFormat="1" applyFont="1" applyAlignment="1">
      <alignment horizontal="right"/>
    </xf>
    <xf numFmtId="0" fontId="25" fillId="0" borderId="0" xfId="58" applyFont="1" applyAlignment="1">
      <alignment horizontal="right"/>
      <protection/>
    </xf>
    <xf numFmtId="167" fontId="25" fillId="0" borderId="0" xfId="58" applyNumberFormat="1" applyFont="1" applyAlignment="1">
      <alignment horizontal="right"/>
      <protection/>
    </xf>
    <xf numFmtId="167" fontId="0" fillId="0" borderId="0" xfId="58" applyNumberFormat="1">
      <alignment/>
      <protection/>
    </xf>
    <xf numFmtId="0" fontId="25" fillId="0" borderId="16" xfId="58" applyFont="1" applyBorder="1" applyAlignment="1">
      <alignment horizontal="right" indent="1"/>
      <protection/>
    </xf>
    <xf numFmtId="167" fontId="25" fillId="0" borderId="0" xfId="58" applyNumberFormat="1" applyFont="1" applyAlignment="1">
      <alignment horizontal="right" indent="1"/>
      <protection/>
    </xf>
    <xf numFmtId="167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7" fontId="6" fillId="0" borderId="0" xfId="58" applyNumberFormat="1" applyFont="1" applyAlignment="1">
      <alignment horizontal="right" indent="1"/>
      <protection/>
    </xf>
    <xf numFmtId="15" fontId="6" fillId="0" borderId="0" xfId="58" applyNumberFormat="1" applyFont="1" applyFill="1" applyAlignment="1" quotePrefix="1">
      <alignment horizontal="left"/>
      <protection/>
    </xf>
    <xf numFmtId="0" fontId="25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3" fillId="0" borderId="0" xfId="53" applyFont="1" applyFill="1" applyAlignment="1" applyProtection="1">
      <alignment horizontal="right"/>
      <protection/>
    </xf>
    <xf numFmtId="167" fontId="25" fillId="0" borderId="0" xfId="0" applyNumberFormat="1" applyFont="1" applyAlignment="1">
      <alignment horizontal="right"/>
    </xf>
    <xf numFmtId="0" fontId="6" fillId="0" borderId="0" xfId="58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left" wrapText="1"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7" xfId="58" applyFont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58" applyFont="1" applyBorder="1" applyAlignment="1">
      <alignment wrapText="1"/>
      <protection/>
    </xf>
    <xf numFmtId="0" fontId="25" fillId="0" borderId="0" xfId="58" applyFont="1" applyFill="1" applyBorder="1" applyAlignment="1">
      <alignment horizontal="left" wrapText="1"/>
      <protection/>
    </xf>
    <xf numFmtId="0" fontId="27" fillId="0" borderId="0" xfId="58" applyFont="1" applyAlignment="1">
      <alignment horizontal="center" wrapText="1"/>
      <protection/>
    </xf>
    <xf numFmtId="0" fontId="25" fillId="0" borderId="0" xfId="0" applyFont="1" applyAlignment="1">
      <alignment wrapText="1"/>
    </xf>
    <xf numFmtId="0" fontId="27" fillId="0" borderId="0" xfId="58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5" fontId="6" fillId="33" borderId="0" xfId="58" applyNumberFormat="1" applyFont="1" applyFill="1" applyAlignment="1" quotePrefix="1">
      <alignment horizontal="center"/>
      <protection/>
    </xf>
    <xf numFmtId="0" fontId="25" fillId="0" borderId="0" xfId="58" applyFont="1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cc and Freeze Options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39"/>
  <sheetViews>
    <sheetView showGridLines="0" tabSelected="1" zoomScalePageLayoutView="0" workbookViewId="0" topLeftCell="A1">
      <selection activeCell="BD30" sqref="BD30"/>
    </sheetView>
  </sheetViews>
  <sheetFormatPr defaultColWidth="8.16015625" defaultRowHeight="12.75"/>
  <cols>
    <col min="1" max="1" width="15.83203125" style="1" customWidth="1"/>
    <col min="2" max="2" width="1.83203125" style="1" customWidth="1"/>
    <col min="3" max="3" width="11.5" style="1" customWidth="1"/>
    <col min="4" max="4" width="0.82421875" style="1" customWidth="1"/>
    <col min="5" max="5" width="8.83203125" style="1" customWidth="1"/>
    <col min="6" max="6" width="1.0078125" style="1" customWidth="1"/>
    <col min="7" max="7" width="10.33203125" style="1" customWidth="1"/>
    <col min="8" max="8" width="0.82421875" style="1" customWidth="1"/>
    <col min="9" max="9" width="8.83203125" style="1" customWidth="1"/>
    <col min="10" max="10" width="1.0078125" style="1" customWidth="1"/>
    <col min="11" max="11" width="11.5" style="1" customWidth="1"/>
    <col min="12" max="12" width="0.82421875" style="1" customWidth="1"/>
    <col min="13" max="13" width="8.83203125" style="1" customWidth="1"/>
    <col min="14" max="14" width="1.0078125" style="1" customWidth="1"/>
    <col min="15" max="15" width="11" style="1" customWidth="1"/>
    <col min="16" max="16" width="0.82421875" style="1" customWidth="1"/>
    <col min="17" max="17" width="10" style="1" customWidth="1"/>
    <col min="18" max="19" width="1.0078125" style="1" customWidth="1"/>
    <col min="20" max="20" width="11.5" style="1" customWidth="1"/>
    <col min="21" max="21" width="0.82421875" style="1" customWidth="1"/>
    <col min="22" max="22" width="8.83203125" style="1" customWidth="1"/>
    <col min="23" max="23" width="1.0078125" style="1" customWidth="1"/>
    <col min="24" max="24" width="10.33203125" style="1" customWidth="1"/>
    <col min="25" max="25" width="0.82421875" style="1" customWidth="1"/>
    <col min="26" max="26" width="9.83203125" style="1" customWidth="1"/>
    <col min="27" max="27" width="8.16015625" style="1" customWidth="1"/>
    <col min="28" max="28" width="1.83203125" style="1" customWidth="1"/>
    <col min="29" max="29" width="15.83203125" style="1" hidden="1" customWidth="1"/>
    <col min="30" max="30" width="1.83203125" style="1" hidden="1" customWidth="1"/>
    <col min="31" max="31" width="11.5" style="1" hidden="1" customWidth="1"/>
    <col min="32" max="32" width="0.82421875" style="1" hidden="1" customWidth="1"/>
    <col min="33" max="33" width="8.83203125" style="1" hidden="1" customWidth="1"/>
    <col min="34" max="34" width="1.0078125" style="1" hidden="1" customWidth="1"/>
    <col min="35" max="35" width="10.33203125" style="1" hidden="1" customWidth="1"/>
    <col min="36" max="36" width="0.82421875" style="1" hidden="1" customWidth="1"/>
    <col min="37" max="37" width="8.83203125" style="1" hidden="1" customWidth="1"/>
    <col min="38" max="38" width="1.0078125" style="1" hidden="1" customWidth="1"/>
    <col min="39" max="39" width="11.5" style="1" hidden="1" customWidth="1"/>
    <col min="40" max="40" width="0.82421875" style="1" hidden="1" customWidth="1"/>
    <col min="41" max="41" width="8.83203125" style="1" hidden="1" customWidth="1"/>
    <col min="42" max="42" width="1.0078125" style="1" hidden="1" customWidth="1"/>
    <col min="43" max="43" width="11" style="1" hidden="1" customWidth="1"/>
    <col min="44" max="44" width="0.82421875" style="1" hidden="1" customWidth="1"/>
    <col min="45" max="45" width="8.83203125" style="1" hidden="1" customWidth="1"/>
    <col min="46" max="47" width="1.0078125" style="1" hidden="1" customWidth="1"/>
    <col min="48" max="48" width="11.5" style="1" hidden="1" customWidth="1"/>
    <col min="49" max="49" width="0.82421875" style="1" hidden="1" customWidth="1"/>
    <col min="50" max="50" width="8.83203125" style="1" hidden="1" customWidth="1"/>
    <col min="51" max="51" width="1.0078125" style="1" hidden="1" customWidth="1"/>
    <col min="52" max="52" width="10.33203125" style="1" hidden="1" customWidth="1"/>
    <col min="53" max="53" width="0.82421875" style="1" hidden="1" customWidth="1"/>
    <col min="54" max="54" width="9.83203125" style="1" hidden="1" customWidth="1"/>
    <col min="55" max="16384" width="8.16015625" style="1" customWidth="1"/>
  </cols>
  <sheetData>
    <row r="1" spans="1:26" ht="12.75">
      <c r="A1" s="6">
        <v>44441</v>
      </c>
      <c r="B1" s="8" t="s">
        <v>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9" t="s">
        <v>9</v>
      </c>
    </row>
    <row r="2" spans="1:28" s="2" customFormat="1" ht="12" customHeight="1">
      <c r="A2" s="80" t="s">
        <v>32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B2" s="3"/>
    </row>
    <row r="3" spans="1:28" s="63" customFormat="1" ht="12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B3" s="64"/>
    </row>
    <row r="4" spans="1:54" s="2" customFormat="1" ht="15.75" customHeight="1">
      <c r="A4" s="75" t="s">
        <v>45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C4" s="75" t="s">
        <v>26</v>
      </c>
      <c r="AD4" s="75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</row>
    <row r="5" spans="1:54" s="2" customFormat="1" ht="15.75" customHeight="1">
      <c r="A5" s="77" t="s">
        <v>43</v>
      </c>
      <c r="B5" s="77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C5" s="77" t="s">
        <v>28</v>
      </c>
      <c r="AD5" s="77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</row>
    <row r="6" spans="1:54" s="2" customFormat="1" ht="15.75" customHeight="1">
      <c r="A6" s="77" t="s">
        <v>10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C6" s="77" t="s">
        <v>10</v>
      </c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</row>
    <row r="7" spans="1:54" ht="13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ht="13.5" customHeight="1" thickTop="1">
      <c r="A8" s="70" t="s">
        <v>20</v>
      </c>
      <c r="B8" s="11"/>
      <c r="C8" s="70" t="s">
        <v>11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C8" s="70" t="s">
        <v>20</v>
      </c>
      <c r="AD8" s="11"/>
      <c r="AE8" s="70" t="s">
        <v>11</v>
      </c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</row>
    <row r="9" spans="1:54" ht="13.5" customHeight="1">
      <c r="A9" s="69"/>
      <c r="B9" s="1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C9" s="69"/>
      <c r="AD9" s="11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</row>
    <row r="10" spans="1:54" ht="12.75" customHeight="1">
      <c r="A10" s="78"/>
      <c r="B10" s="12"/>
      <c r="C10" s="69" t="s">
        <v>14</v>
      </c>
      <c r="D10" s="69"/>
      <c r="E10" s="69"/>
      <c r="F10" s="69"/>
      <c r="G10" s="69"/>
      <c r="H10" s="69"/>
      <c r="I10" s="69"/>
      <c r="J10" s="66"/>
      <c r="K10" s="69" t="s">
        <v>39</v>
      </c>
      <c r="L10" s="69"/>
      <c r="M10" s="69"/>
      <c r="N10" s="69"/>
      <c r="O10" s="69"/>
      <c r="P10" s="69"/>
      <c r="Q10" s="69"/>
      <c r="R10" s="66"/>
      <c r="S10" s="13"/>
      <c r="T10" s="69" t="s">
        <v>40</v>
      </c>
      <c r="U10" s="69"/>
      <c r="V10" s="69"/>
      <c r="W10" s="69"/>
      <c r="X10" s="69"/>
      <c r="Y10" s="69"/>
      <c r="Z10" s="69"/>
      <c r="AC10" s="78"/>
      <c r="AD10" s="45"/>
      <c r="AE10" s="69" t="s">
        <v>14</v>
      </c>
      <c r="AF10" s="69"/>
      <c r="AG10" s="69"/>
      <c r="AH10" s="69"/>
      <c r="AI10" s="69"/>
      <c r="AJ10" s="69"/>
      <c r="AK10" s="69"/>
      <c r="AL10" s="45"/>
      <c r="AM10" s="69" t="s">
        <v>22</v>
      </c>
      <c r="AN10" s="69"/>
      <c r="AO10" s="69"/>
      <c r="AP10" s="69"/>
      <c r="AQ10" s="69"/>
      <c r="AR10" s="69"/>
      <c r="AS10" s="69"/>
      <c r="AT10" s="45"/>
      <c r="AU10" s="13"/>
      <c r="AV10" s="69" t="s">
        <v>23</v>
      </c>
      <c r="AW10" s="69"/>
      <c r="AX10" s="69"/>
      <c r="AY10" s="69"/>
      <c r="AZ10" s="69"/>
      <c r="BA10" s="69"/>
      <c r="BB10" s="69"/>
    </row>
    <row r="11" spans="1:54" ht="27" customHeight="1">
      <c r="A11" s="78"/>
      <c r="B11" s="12"/>
      <c r="C11" s="68"/>
      <c r="D11" s="68"/>
      <c r="E11" s="68"/>
      <c r="F11" s="68"/>
      <c r="G11" s="68"/>
      <c r="H11" s="68"/>
      <c r="I11" s="68"/>
      <c r="J11" s="66"/>
      <c r="K11" s="68"/>
      <c r="L11" s="68"/>
      <c r="M11" s="68"/>
      <c r="N11" s="68"/>
      <c r="O11" s="68"/>
      <c r="P11" s="68"/>
      <c r="Q11" s="68"/>
      <c r="R11" s="66"/>
      <c r="S11" s="14"/>
      <c r="T11" s="68"/>
      <c r="U11" s="68"/>
      <c r="V11" s="68"/>
      <c r="W11" s="68"/>
      <c r="X11" s="68"/>
      <c r="Y11" s="68"/>
      <c r="Z11" s="68"/>
      <c r="AC11" s="78"/>
      <c r="AD11" s="45"/>
      <c r="AE11" s="68"/>
      <c r="AF11" s="68"/>
      <c r="AG11" s="68"/>
      <c r="AH11" s="68"/>
      <c r="AI11" s="68"/>
      <c r="AJ11" s="68"/>
      <c r="AK11" s="68"/>
      <c r="AL11" s="45"/>
      <c r="AM11" s="68"/>
      <c r="AN11" s="68"/>
      <c r="AO11" s="68"/>
      <c r="AP11" s="68"/>
      <c r="AQ11" s="68"/>
      <c r="AR11" s="68"/>
      <c r="AS11" s="68"/>
      <c r="AT11" s="45"/>
      <c r="AU11" s="14"/>
      <c r="AV11" s="68"/>
      <c r="AW11" s="68"/>
      <c r="AX11" s="68"/>
      <c r="AY11" s="68"/>
      <c r="AZ11" s="68"/>
      <c r="BA11" s="68"/>
      <c r="BB11" s="68"/>
    </row>
    <row r="12" spans="1:54" ht="12.75" customHeight="1">
      <c r="A12" s="78"/>
      <c r="B12" s="12"/>
      <c r="C12" s="68" t="s">
        <v>6</v>
      </c>
      <c r="D12" s="68"/>
      <c r="E12" s="68"/>
      <c r="F12" s="12"/>
      <c r="G12" s="68" t="s">
        <v>12</v>
      </c>
      <c r="H12" s="68"/>
      <c r="I12" s="68"/>
      <c r="J12" s="12"/>
      <c r="K12" s="68" t="s">
        <v>6</v>
      </c>
      <c r="L12" s="68"/>
      <c r="M12" s="68"/>
      <c r="N12" s="12"/>
      <c r="O12" s="68" t="s">
        <v>12</v>
      </c>
      <c r="P12" s="68"/>
      <c r="Q12" s="68"/>
      <c r="R12" s="12"/>
      <c r="S12" s="14"/>
      <c r="T12" s="68" t="s">
        <v>6</v>
      </c>
      <c r="U12" s="68"/>
      <c r="V12" s="68"/>
      <c r="W12" s="12"/>
      <c r="X12" s="68" t="s">
        <v>12</v>
      </c>
      <c r="Y12" s="68"/>
      <c r="Z12" s="68"/>
      <c r="AC12" s="78"/>
      <c r="AD12" s="45"/>
      <c r="AE12" s="68" t="s">
        <v>6</v>
      </c>
      <c r="AF12" s="68"/>
      <c r="AG12" s="68"/>
      <c r="AH12" s="45"/>
      <c r="AI12" s="68" t="s">
        <v>12</v>
      </c>
      <c r="AJ12" s="68"/>
      <c r="AK12" s="68"/>
      <c r="AL12" s="45"/>
      <c r="AM12" s="68" t="s">
        <v>6</v>
      </c>
      <c r="AN12" s="68"/>
      <c r="AO12" s="68"/>
      <c r="AP12" s="45"/>
      <c r="AQ12" s="68" t="s">
        <v>12</v>
      </c>
      <c r="AR12" s="68"/>
      <c r="AS12" s="68"/>
      <c r="AT12" s="45"/>
      <c r="AU12" s="14"/>
      <c r="AV12" s="68" t="s">
        <v>6</v>
      </c>
      <c r="AW12" s="68"/>
      <c r="AX12" s="68"/>
      <c r="AY12" s="45"/>
      <c r="AZ12" s="68" t="s">
        <v>12</v>
      </c>
      <c r="BA12" s="68"/>
      <c r="BB12" s="68"/>
    </row>
    <row r="13" spans="1:54" ht="12.75" customHeight="1">
      <c r="A13" s="78"/>
      <c r="B13" s="12"/>
      <c r="C13" s="12" t="s">
        <v>1</v>
      </c>
      <c r="D13" s="34"/>
      <c r="E13" s="12" t="s">
        <v>2</v>
      </c>
      <c r="F13" s="12"/>
      <c r="G13" s="15" t="s">
        <v>7</v>
      </c>
      <c r="H13" s="15"/>
      <c r="I13" s="12" t="s">
        <v>2</v>
      </c>
      <c r="J13" s="12"/>
      <c r="K13" s="12" t="s">
        <v>1</v>
      </c>
      <c r="L13" s="34"/>
      <c r="M13" s="12" t="s">
        <v>2</v>
      </c>
      <c r="N13" s="12"/>
      <c r="O13" s="15" t="s">
        <v>7</v>
      </c>
      <c r="P13" s="15"/>
      <c r="Q13" s="12" t="s">
        <v>2</v>
      </c>
      <c r="R13" s="12"/>
      <c r="S13" s="14"/>
      <c r="T13" s="12" t="s">
        <v>1</v>
      </c>
      <c r="U13" s="34"/>
      <c r="V13" s="12" t="s">
        <v>2</v>
      </c>
      <c r="W13" s="12"/>
      <c r="X13" s="15" t="s">
        <v>7</v>
      </c>
      <c r="Y13" s="15"/>
      <c r="Z13" s="12" t="s">
        <v>2</v>
      </c>
      <c r="AC13" s="78"/>
      <c r="AD13" s="45"/>
      <c r="AE13" s="45" t="s">
        <v>1</v>
      </c>
      <c r="AF13" s="45"/>
      <c r="AG13" s="45" t="s">
        <v>2</v>
      </c>
      <c r="AH13" s="45"/>
      <c r="AI13" s="15" t="s">
        <v>7</v>
      </c>
      <c r="AJ13" s="15"/>
      <c r="AK13" s="45" t="s">
        <v>2</v>
      </c>
      <c r="AL13" s="45"/>
      <c r="AM13" s="45" t="s">
        <v>1</v>
      </c>
      <c r="AN13" s="45"/>
      <c r="AO13" s="45" t="s">
        <v>2</v>
      </c>
      <c r="AP13" s="45"/>
      <c r="AQ13" s="15" t="s">
        <v>7</v>
      </c>
      <c r="AR13" s="15"/>
      <c r="AS13" s="45" t="s">
        <v>2</v>
      </c>
      <c r="AT13" s="45"/>
      <c r="AU13" s="14"/>
      <c r="AV13" s="45" t="s">
        <v>1</v>
      </c>
      <c r="AW13" s="45"/>
      <c r="AX13" s="45" t="s">
        <v>2</v>
      </c>
      <c r="AY13" s="45"/>
      <c r="AZ13" s="15" t="s">
        <v>7</v>
      </c>
      <c r="BA13" s="15"/>
      <c r="BB13" s="45" t="s">
        <v>2</v>
      </c>
    </row>
    <row r="14" spans="1:54" ht="12.75" customHeight="1">
      <c r="A14" s="79"/>
      <c r="B14" s="12"/>
      <c r="C14" s="16" t="s">
        <v>3</v>
      </c>
      <c r="D14" s="34"/>
      <c r="E14" s="16" t="s">
        <v>4</v>
      </c>
      <c r="F14" s="17"/>
      <c r="G14" s="16" t="s">
        <v>35</v>
      </c>
      <c r="H14" s="34"/>
      <c r="I14" s="16" t="s">
        <v>4</v>
      </c>
      <c r="J14" s="12"/>
      <c r="K14" s="16" t="s">
        <v>3</v>
      </c>
      <c r="L14" s="34"/>
      <c r="M14" s="16" t="s">
        <v>4</v>
      </c>
      <c r="N14" s="17"/>
      <c r="O14" s="16" t="s">
        <v>35</v>
      </c>
      <c r="P14" s="34"/>
      <c r="Q14" s="16" t="s">
        <v>4</v>
      </c>
      <c r="R14" s="12"/>
      <c r="S14" s="14"/>
      <c r="T14" s="16" t="s">
        <v>3</v>
      </c>
      <c r="U14" s="33"/>
      <c r="V14" s="16" t="s">
        <v>4</v>
      </c>
      <c r="W14" s="17"/>
      <c r="X14" s="16" t="s">
        <v>35</v>
      </c>
      <c r="Y14" s="34"/>
      <c r="Z14" s="16" t="s">
        <v>4</v>
      </c>
      <c r="AC14" s="79"/>
      <c r="AD14" s="45"/>
      <c r="AE14" s="44" t="s">
        <v>3</v>
      </c>
      <c r="AF14" s="45"/>
      <c r="AG14" s="44" t="s">
        <v>4</v>
      </c>
      <c r="AH14" s="17"/>
      <c r="AI14" s="44" t="s">
        <v>30</v>
      </c>
      <c r="AJ14" s="45"/>
      <c r="AK14" s="44" t="s">
        <v>4</v>
      </c>
      <c r="AL14" s="45"/>
      <c r="AM14" s="44" t="s">
        <v>3</v>
      </c>
      <c r="AN14" s="45"/>
      <c r="AO14" s="44" t="s">
        <v>4</v>
      </c>
      <c r="AP14" s="17"/>
      <c r="AQ14" s="44" t="s">
        <v>30</v>
      </c>
      <c r="AR14" s="45"/>
      <c r="AS14" s="44" t="s">
        <v>4</v>
      </c>
      <c r="AT14" s="45"/>
      <c r="AU14" s="14"/>
      <c r="AV14" s="44" t="s">
        <v>3</v>
      </c>
      <c r="AW14" s="44"/>
      <c r="AX14" s="44" t="s">
        <v>4</v>
      </c>
      <c r="AY14" s="17"/>
      <c r="AZ14" s="44" t="s">
        <v>30</v>
      </c>
      <c r="BA14" s="45"/>
      <c r="BB14" s="44" t="s">
        <v>4</v>
      </c>
    </row>
    <row r="15" spans="1:5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8"/>
      <c r="T15" s="7"/>
      <c r="U15" s="7"/>
      <c r="V15" s="7"/>
      <c r="W15" s="7"/>
      <c r="X15" s="7"/>
      <c r="Y15" s="7"/>
      <c r="Z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8"/>
      <c r="AV15" s="7"/>
      <c r="AW15" s="7"/>
      <c r="AX15" s="7"/>
      <c r="AY15" s="7"/>
      <c r="AZ15" s="7"/>
      <c r="BA15" s="7"/>
      <c r="BB15" s="7"/>
    </row>
    <row r="16" spans="1:54" ht="12.75">
      <c r="A16" s="39" t="s">
        <v>16</v>
      </c>
      <c r="B16" s="19"/>
      <c r="C16" s="20" t="s">
        <v>29</v>
      </c>
      <c r="D16" s="49"/>
      <c r="E16" s="20" t="s">
        <v>29</v>
      </c>
      <c r="F16" s="49"/>
      <c r="G16" s="20" t="s">
        <v>29</v>
      </c>
      <c r="H16" s="49"/>
      <c r="I16" s="20" t="s">
        <v>29</v>
      </c>
      <c r="J16" s="50"/>
      <c r="K16" s="20" t="s">
        <v>29</v>
      </c>
      <c r="L16" s="50"/>
      <c r="M16" s="20" t="s">
        <v>29</v>
      </c>
      <c r="N16" s="50"/>
      <c r="O16" s="20" t="s">
        <v>29</v>
      </c>
      <c r="P16" s="50"/>
      <c r="Q16" s="20" t="s">
        <v>29</v>
      </c>
      <c r="R16" s="52"/>
      <c r="S16" s="48"/>
      <c r="T16" s="20" t="s">
        <v>29</v>
      </c>
      <c r="V16" s="20" t="s">
        <v>29</v>
      </c>
      <c r="X16" s="20" t="s">
        <v>29</v>
      </c>
      <c r="Y16" s="20"/>
      <c r="Z16" s="20" t="s">
        <v>29</v>
      </c>
      <c r="AC16" s="39" t="s">
        <v>16</v>
      </c>
      <c r="AD16" s="19"/>
      <c r="AE16" s="20" t="e">
        <f>#REF!/1000</f>
        <v>#REF!</v>
      </c>
      <c r="AF16" s="21"/>
      <c r="AG16" s="22" t="e">
        <f>#REF!</f>
        <v>#REF!</v>
      </c>
      <c r="AH16" s="20"/>
      <c r="AI16" s="20" t="e">
        <f>#REF!/10^6</f>
        <v>#REF!</v>
      </c>
      <c r="AJ16" s="20"/>
      <c r="AK16" s="22" t="e">
        <f>#REF!</f>
        <v>#REF!</v>
      </c>
      <c r="AL16" s="20"/>
      <c r="AM16" s="20" t="e">
        <f>#REF!/1000</f>
        <v>#REF!</v>
      </c>
      <c r="AN16" s="20"/>
      <c r="AO16" s="22" t="e">
        <f>#REF!</f>
        <v>#REF!</v>
      </c>
      <c r="AP16" s="20"/>
      <c r="AQ16" s="20" t="e">
        <f>#REF!/10^6</f>
        <v>#REF!</v>
      </c>
      <c r="AR16" s="20"/>
      <c r="AS16" s="22" t="e">
        <f>#REF!</f>
        <v>#REF!</v>
      </c>
      <c r="AT16" s="20"/>
      <c r="AU16" s="35"/>
      <c r="AV16" s="20" t="e">
        <f>#REF!/1000</f>
        <v>#REF!</v>
      </c>
      <c r="AW16" s="20"/>
      <c r="AX16" s="22" t="e">
        <f>#REF!</f>
        <v>#REF!</v>
      </c>
      <c r="AY16" s="20"/>
      <c r="AZ16" s="20" t="e">
        <f>#REF!/10^6</f>
        <v>#REF!</v>
      </c>
      <c r="BA16" s="20"/>
      <c r="BB16" s="22" t="e">
        <f>#REF!</f>
        <v>#REF!</v>
      </c>
    </row>
    <row r="17" spans="1:54" ht="12.75">
      <c r="A17" s="42">
        <v>0</v>
      </c>
      <c r="B17" s="19"/>
      <c r="C17" s="55">
        <v>6530</v>
      </c>
      <c r="D17" s="53"/>
      <c r="E17" s="54">
        <v>25.77</v>
      </c>
      <c r="F17" s="20"/>
      <c r="G17" s="22">
        <v>-0.16</v>
      </c>
      <c r="H17" s="20"/>
      <c r="I17" s="65" t="s">
        <v>33</v>
      </c>
      <c r="J17" s="20"/>
      <c r="K17" s="55">
        <v>1080</v>
      </c>
      <c r="L17" s="20"/>
      <c r="M17" s="54">
        <v>13.16</v>
      </c>
      <c r="N17" s="20"/>
      <c r="O17" s="54">
        <v>-64.65</v>
      </c>
      <c r="P17" s="20"/>
      <c r="Q17" s="57">
        <v>-8.22</v>
      </c>
      <c r="R17" s="20"/>
      <c r="S17" s="35"/>
      <c r="T17" s="55">
        <v>8070</v>
      </c>
      <c r="U17" s="20"/>
      <c r="V17" s="54">
        <v>21.84</v>
      </c>
      <c r="W17" s="20"/>
      <c r="X17" s="54">
        <v>-68.3</v>
      </c>
      <c r="Y17" s="54">
        <v>-29.87756588</v>
      </c>
      <c r="Z17" s="54">
        <v>-5.76</v>
      </c>
      <c r="AC17" s="42">
        <v>0</v>
      </c>
      <c r="AD17" s="19"/>
      <c r="AE17" s="20" t="e">
        <f>#REF!/1000</f>
        <v>#REF!</v>
      </c>
      <c r="AF17" s="21"/>
      <c r="AG17" s="22" t="e">
        <f>#REF!</f>
        <v>#REF!</v>
      </c>
      <c r="AH17" s="20"/>
      <c r="AI17" s="20" t="e">
        <f>#REF!/10^6</f>
        <v>#REF!</v>
      </c>
      <c r="AJ17" s="20"/>
      <c r="AK17" s="22" t="e">
        <f>#REF!</f>
        <v>#REF!</v>
      </c>
      <c r="AL17" s="20"/>
      <c r="AM17" s="20" t="e">
        <f>#REF!/1000</f>
        <v>#REF!</v>
      </c>
      <c r="AN17" s="20"/>
      <c r="AO17" s="22" t="e">
        <f>#REF!</f>
        <v>#REF!</v>
      </c>
      <c r="AP17" s="20"/>
      <c r="AQ17" s="20" t="e">
        <f>#REF!/10^6</f>
        <v>#REF!</v>
      </c>
      <c r="AR17" s="20"/>
      <c r="AS17" s="22" t="e">
        <f>#REF!</f>
        <v>#REF!</v>
      </c>
      <c r="AT17" s="20"/>
      <c r="AU17" s="35"/>
      <c r="AV17" s="20" t="e">
        <f>#REF!/1000</f>
        <v>#REF!</v>
      </c>
      <c r="AW17" s="20"/>
      <c r="AX17" s="22" t="e">
        <f>#REF!</f>
        <v>#REF!</v>
      </c>
      <c r="AY17" s="20"/>
      <c r="AZ17" s="20" t="e">
        <f>#REF!/10^6</f>
        <v>#REF!</v>
      </c>
      <c r="BA17" s="20"/>
      <c r="BB17" s="22" t="e">
        <f>#REF!</f>
        <v>#REF!</v>
      </c>
    </row>
    <row r="18" spans="1:54" ht="12.75">
      <c r="A18" s="42">
        <v>0.1</v>
      </c>
      <c r="B18" s="19"/>
      <c r="C18" s="55">
        <v>3890</v>
      </c>
      <c r="D18" s="53"/>
      <c r="E18" s="54">
        <v>15.35</v>
      </c>
      <c r="F18" s="20"/>
      <c r="G18" s="22">
        <v>47.11</v>
      </c>
      <c r="H18" s="20"/>
      <c r="I18" s="54">
        <v>12.48</v>
      </c>
      <c r="J18" s="20"/>
      <c r="K18" s="55">
        <v>500</v>
      </c>
      <c r="L18" s="20"/>
      <c r="M18" s="54">
        <v>6.06</v>
      </c>
      <c r="N18" s="20"/>
      <c r="O18" s="54">
        <v>1.01</v>
      </c>
      <c r="P18" s="20"/>
      <c r="Q18" s="57">
        <v>0.13</v>
      </c>
      <c r="R18" s="20"/>
      <c r="S18" s="35"/>
      <c r="T18" s="55">
        <v>4760</v>
      </c>
      <c r="U18" s="20"/>
      <c r="V18" s="54">
        <v>12.89</v>
      </c>
      <c r="W18" s="20"/>
      <c r="X18" s="54">
        <v>49.05</v>
      </c>
      <c r="Y18" s="54">
        <v>41.713209135</v>
      </c>
      <c r="Z18" s="54">
        <v>4.14</v>
      </c>
      <c r="AC18" s="42">
        <v>0.1</v>
      </c>
      <c r="AD18" s="19"/>
      <c r="AE18" s="20" t="e">
        <f>#REF!/1000</f>
        <v>#REF!</v>
      </c>
      <c r="AF18" s="21"/>
      <c r="AG18" s="22" t="e">
        <f>#REF!</f>
        <v>#REF!</v>
      </c>
      <c r="AH18" s="20"/>
      <c r="AI18" s="20" t="e">
        <f>#REF!/10^6</f>
        <v>#REF!</v>
      </c>
      <c r="AJ18" s="20"/>
      <c r="AK18" s="22" t="e">
        <f>#REF!</f>
        <v>#REF!</v>
      </c>
      <c r="AL18" s="20"/>
      <c r="AM18" s="20" t="e">
        <f>#REF!/1000</f>
        <v>#REF!</v>
      </c>
      <c r="AN18" s="20"/>
      <c r="AO18" s="22" t="e">
        <f>#REF!</f>
        <v>#REF!</v>
      </c>
      <c r="AP18" s="20"/>
      <c r="AQ18" s="20" t="e">
        <f>#REF!/10^6</f>
        <v>#REF!</v>
      </c>
      <c r="AR18" s="20"/>
      <c r="AS18" s="22" t="e">
        <f>#REF!</f>
        <v>#REF!</v>
      </c>
      <c r="AT18" s="20"/>
      <c r="AU18" s="35"/>
      <c r="AV18" s="20" t="e">
        <f>#REF!/1000</f>
        <v>#REF!</v>
      </c>
      <c r="AW18" s="20"/>
      <c r="AX18" s="22" t="e">
        <f>#REF!</f>
        <v>#REF!</v>
      </c>
      <c r="AY18" s="20"/>
      <c r="AZ18" s="20" t="e">
        <f>#REF!/10^6</f>
        <v>#REF!</v>
      </c>
      <c r="BA18" s="20"/>
      <c r="BB18" s="22" t="e">
        <f>#REF!</f>
        <v>#REF!</v>
      </c>
    </row>
    <row r="19" spans="1:54" ht="12.75">
      <c r="A19" s="42">
        <v>0.12</v>
      </c>
      <c r="B19" s="19"/>
      <c r="C19" s="55">
        <v>7410</v>
      </c>
      <c r="D19" s="53"/>
      <c r="E19" s="54">
        <v>29.26</v>
      </c>
      <c r="F19" s="20"/>
      <c r="G19" s="22">
        <v>71.63</v>
      </c>
      <c r="H19" s="20"/>
      <c r="I19" s="54">
        <v>18.97</v>
      </c>
      <c r="J19" s="20"/>
      <c r="K19" s="55">
        <v>1870</v>
      </c>
      <c r="L19" s="20"/>
      <c r="M19" s="54">
        <v>22.84</v>
      </c>
      <c r="N19" s="20"/>
      <c r="O19" s="54">
        <v>16.34</v>
      </c>
      <c r="P19" s="20"/>
      <c r="Q19" s="57">
        <v>2.08</v>
      </c>
      <c r="R19" s="20"/>
      <c r="S19" s="35"/>
      <c r="T19" s="55">
        <v>10450</v>
      </c>
      <c r="U19" s="20"/>
      <c r="V19" s="54">
        <v>28.29</v>
      </c>
      <c r="W19" s="20"/>
      <c r="X19" s="54">
        <v>90.32</v>
      </c>
      <c r="Y19" s="54">
        <v>92.363544102</v>
      </c>
      <c r="Z19" s="54">
        <v>7.62</v>
      </c>
      <c r="AC19" s="42">
        <v>0.15</v>
      </c>
      <c r="AD19" s="19"/>
      <c r="AE19" s="20" t="e">
        <f>#REF!/1000</f>
        <v>#REF!</v>
      </c>
      <c r="AF19" s="21"/>
      <c r="AG19" s="22" t="e">
        <f>#REF!</f>
        <v>#REF!</v>
      </c>
      <c r="AH19" s="20"/>
      <c r="AI19" s="20" t="e">
        <f>#REF!/10^6</f>
        <v>#REF!</v>
      </c>
      <c r="AJ19" s="20"/>
      <c r="AK19" s="22" t="e">
        <f>#REF!</f>
        <v>#REF!</v>
      </c>
      <c r="AL19" s="20"/>
      <c r="AM19" s="20" t="e">
        <f>#REF!/1000</f>
        <v>#REF!</v>
      </c>
      <c r="AN19" s="20"/>
      <c r="AO19" s="22" t="e">
        <f>#REF!</f>
        <v>#REF!</v>
      </c>
      <c r="AP19" s="20"/>
      <c r="AQ19" s="20" t="e">
        <f>#REF!/10^6</f>
        <v>#REF!</v>
      </c>
      <c r="AR19" s="20"/>
      <c r="AS19" s="22" t="e">
        <f>#REF!</f>
        <v>#REF!</v>
      </c>
      <c r="AT19" s="20"/>
      <c r="AU19" s="35"/>
      <c r="AV19" s="20" t="e">
        <f>#REF!/1000</f>
        <v>#REF!</v>
      </c>
      <c r="AW19" s="20"/>
      <c r="AX19" s="22" t="e">
        <f>#REF!</f>
        <v>#REF!</v>
      </c>
      <c r="AY19" s="20"/>
      <c r="AZ19" s="20" t="e">
        <f>#REF!/10^6</f>
        <v>#REF!</v>
      </c>
      <c r="BA19" s="20"/>
      <c r="BB19" s="22" t="e">
        <f>#REF!</f>
        <v>#REF!</v>
      </c>
    </row>
    <row r="20" spans="1:54" ht="12.75">
      <c r="A20" s="42">
        <v>0.22</v>
      </c>
      <c r="B20" s="19"/>
      <c r="C20" s="55">
        <v>4700</v>
      </c>
      <c r="D20" s="53"/>
      <c r="E20" s="54">
        <v>18.55</v>
      </c>
      <c r="F20" s="20"/>
      <c r="G20" s="22">
        <v>82.11</v>
      </c>
      <c r="H20" s="20"/>
      <c r="I20" s="54">
        <v>21.75</v>
      </c>
      <c r="J20" s="20"/>
      <c r="K20" s="55">
        <v>1970</v>
      </c>
      <c r="L20" s="20"/>
      <c r="M20" s="54">
        <v>24.06</v>
      </c>
      <c r="N20" s="20"/>
      <c r="O20" s="54">
        <v>49.2</v>
      </c>
      <c r="P20" s="20"/>
      <c r="Q20" s="57">
        <v>6.26</v>
      </c>
      <c r="R20" s="20"/>
      <c r="S20" s="35"/>
      <c r="T20" s="55">
        <v>7840</v>
      </c>
      <c r="U20" s="20"/>
      <c r="V20" s="54">
        <v>21.21</v>
      </c>
      <c r="W20" s="20"/>
      <c r="X20" s="54">
        <v>134.26</v>
      </c>
      <c r="Y20" s="54">
        <v>116.336056749</v>
      </c>
      <c r="Z20" s="54">
        <v>11.32</v>
      </c>
      <c r="AC20" s="42">
        <v>0.25</v>
      </c>
      <c r="AD20" s="19"/>
      <c r="AE20" s="20" t="e">
        <f>#REF!/1000</f>
        <v>#REF!</v>
      </c>
      <c r="AF20" s="21"/>
      <c r="AG20" s="22" t="e">
        <f>#REF!</f>
        <v>#REF!</v>
      </c>
      <c r="AH20" s="20"/>
      <c r="AI20" s="20" t="e">
        <f>#REF!/10^6</f>
        <v>#REF!</v>
      </c>
      <c r="AJ20" s="20"/>
      <c r="AK20" s="22" t="e">
        <f>#REF!</f>
        <v>#REF!</v>
      </c>
      <c r="AL20" s="20"/>
      <c r="AM20" s="20" t="e">
        <f>#REF!/1000</f>
        <v>#REF!</v>
      </c>
      <c r="AN20" s="20"/>
      <c r="AO20" s="22" t="e">
        <f>#REF!</f>
        <v>#REF!</v>
      </c>
      <c r="AP20" s="20"/>
      <c r="AQ20" s="20" t="e">
        <f>#REF!/10^6</f>
        <v>#REF!</v>
      </c>
      <c r="AR20" s="20"/>
      <c r="AS20" s="22" t="e">
        <f>#REF!</f>
        <v>#REF!</v>
      </c>
      <c r="AT20" s="20"/>
      <c r="AU20" s="35"/>
      <c r="AV20" s="20" t="e">
        <f>#REF!/1000</f>
        <v>#REF!</v>
      </c>
      <c r="AW20" s="20"/>
      <c r="AX20" s="22" t="e">
        <f>#REF!</f>
        <v>#REF!</v>
      </c>
      <c r="AY20" s="20"/>
      <c r="AZ20" s="20" t="e">
        <f>#REF!/10^6</f>
        <v>#REF!</v>
      </c>
      <c r="BA20" s="20"/>
      <c r="BB20" s="22" t="e">
        <f>#REF!</f>
        <v>#REF!</v>
      </c>
    </row>
    <row r="21" spans="1:54" ht="12.75">
      <c r="A21" s="42">
        <v>0.22</v>
      </c>
      <c r="B21" s="19"/>
      <c r="C21" s="55">
        <v>1590</v>
      </c>
      <c r="D21" s="53"/>
      <c r="E21" s="54">
        <v>6.28</v>
      </c>
      <c r="F21" s="20"/>
      <c r="G21" s="22">
        <v>65.65</v>
      </c>
      <c r="H21" s="20"/>
      <c r="I21" s="54">
        <v>17.39</v>
      </c>
      <c r="J21" s="20"/>
      <c r="K21" s="55">
        <v>1310</v>
      </c>
      <c r="L21" s="20"/>
      <c r="M21" s="54">
        <v>15.97</v>
      </c>
      <c r="N21" s="20"/>
      <c r="O21" s="54">
        <v>70.08</v>
      </c>
      <c r="P21" s="20"/>
      <c r="Q21" s="57">
        <v>8.92</v>
      </c>
      <c r="R21" s="20"/>
      <c r="S21" s="35"/>
      <c r="T21" s="55">
        <v>3290</v>
      </c>
      <c r="U21" s="20"/>
      <c r="V21" s="54">
        <v>8.9</v>
      </c>
      <c r="W21" s="20"/>
      <c r="X21" s="54">
        <v>136.95</v>
      </c>
      <c r="Y21" s="54">
        <v>11.924843255</v>
      </c>
      <c r="Z21" s="54">
        <v>11.55</v>
      </c>
      <c r="AC21" s="42" t="s">
        <v>17</v>
      </c>
      <c r="AD21" s="19"/>
      <c r="AE21" s="20" t="e">
        <f>#REF!/1000</f>
        <v>#REF!</v>
      </c>
      <c r="AF21" s="21"/>
      <c r="AG21" s="22" t="e">
        <f>#REF!</f>
        <v>#REF!</v>
      </c>
      <c r="AH21" s="20"/>
      <c r="AI21" s="20" t="e">
        <f>#REF!/10^6</f>
        <v>#REF!</v>
      </c>
      <c r="AJ21" s="20"/>
      <c r="AK21" s="22" t="e">
        <f>#REF!</f>
        <v>#REF!</v>
      </c>
      <c r="AL21" s="20"/>
      <c r="AM21" s="20" t="e">
        <f>#REF!/1000</f>
        <v>#REF!</v>
      </c>
      <c r="AN21" s="20"/>
      <c r="AO21" s="22" t="e">
        <f>#REF!</f>
        <v>#REF!</v>
      </c>
      <c r="AP21" s="20"/>
      <c r="AQ21" s="20" t="e">
        <f>#REF!/10^6</f>
        <v>#REF!</v>
      </c>
      <c r="AR21" s="20"/>
      <c r="AS21" s="22" t="e">
        <f>#REF!</f>
        <v>#REF!</v>
      </c>
      <c r="AT21" s="20"/>
      <c r="AU21" s="35"/>
      <c r="AV21" s="20" t="e">
        <f>#REF!/1000</f>
        <v>#REF!</v>
      </c>
      <c r="AW21" s="20"/>
      <c r="AX21" s="22" t="e">
        <f>#REF!</f>
        <v>#REF!</v>
      </c>
      <c r="AY21" s="20"/>
      <c r="AZ21" s="20" t="e">
        <f>#REF!/10^6</f>
        <v>#REF!</v>
      </c>
      <c r="BA21" s="20"/>
      <c r="BB21" s="22" t="e">
        <f>#REF!</f>
        <v>#REF!</v>
      </c>
    </row>
    <row r="22" spans="1:59" ht="12.75">
      <c r="A22" s="42" t="s">
        <v>17</v>
      </c>
      <c r="B22" s="19"/>
      <c r="C22" s="55">
        <v>20</v>
      </c>
      <c r="D22" s="53"/>
      <c r="E22" s="54">
        <v>0.08</v>
      </c>
      <c r="F22" s="20"/>
      <c r="G22" s="22">
        <v>-0.93</v>
      </c>
      <c r="H22" s="20"/>
      <c r="I22" s="54">
        <v>-0.25</v>
      </c>
      <c r="J22" s="20"/>
      <c r="K22" s="55">
        <v>50</v>
      </c>
      <c r="L22" s="20"/>
      <c r="M22" s="54">
        <v>0.58</v>
      </c>
      <c r="N22" s="20"/>
      <c r="O22" s="54">
        <v>-21.47</v>
      </c>
      <c r="P22" s="20"/>
      <c r="Q22" s="57">
        <v>-2.73</v>
      </c>
      <c r="R22" s="20"/>
      <c r="S22" s="35"/>
      <c r="T22" s="55">
        <v>70</v>
      </c>
      <c r="U22" s="20"/>
      <c r="V22" s="54">
        <v>0.18</v>
      </c>
      <c r="W22" s="20"/>
      <c r="X22" s="54">
        <v>-23.9</v>
      </c>
      <c r="Y22" s="54">
        <v>49.066544104</v>
      </c>
      <c r="Z22" s="54">
        <v>-2.02</v>
      </c>
      <c r="AC22" s="42" t="s">
        <v>18</v>
      </c>
      <c r="AD22" s="19"/>
      <c r="AE22" s="20" t="e">
        <f>#REF!/1000</f>
        <v>#REF!</v>
      </c>
      <c r="AF22" s="21"/>
      <c r="AG22" s="22" t="e">
        <f>#REF!</f>
        <v>#REF!</v>
      </c>
      <c r="AH22" s="20"/>
      <c r="AI22" s="20" t="e">
        <f>#REF!/10^6</f>
        <v>#REF!</v>
      </c>
      <c r="AJ22" s="20"/>
      <c r="AK22" s="22" t="e">
        <f>#REF!</f>
        <v>#REF!</v>
      </c>
      <c r="AL22" s="20"/>
      <c r="AM22" s="20" t="e">
        <f>#REF!/1000</f>
        <v>#REF!</v>
      </c>
      <c r="AN22" s="20"/>
      <c r="AO22" s="22" t="e">
        <f>#REF!</f>
        <v>#REF!</v>
      </c>
      <c r="AP22" s="20"/>
      <c r="AQ22" s="20" t="e">
        <f>#REF!/10^6</f>
        <v>#REF!</v>
      </c>
      <c r="AR22" s="20"/>
      <c r="AS22" s="22" t="e">
        <f>#REF!</f>
        <v>#REF!</v>
      </c>
      <c r="AT22" s="20"/>
      <c r="AU22" s="35"/>
      <c r="AV22" s="20" t="e">
        <f>#REF!/1000</f>
        <v>#REF!</v>
      </c>
      <c r="AW22" s="20"/>
      <c r="AX22" s="22" t="e">
        <f>#REF!</f>
        <v>#REF!</v>
      </c>
      <c r="AY22" s="20"/>
      <c r="AZ22" s="20" t="e">
        <f>#REF!/10^6</f>
        <v>#REF!</v>
      </c>
      <c r="BA22" s="20"/>
      <c r="BB22" s="22" t="e">
        <f>#REF!</f>
        <v>#REF!</v>
      </c>
      <c r="BE22" s="51"/>
      <c r="BF22" s="51"/>
      <c r="BG22" s="51"/>
    </row>
    <row r="23" spans="1:59" ht="12.75">
      <c r="A23" s="42" t="s">
        <v>19</v>
      </c>
      <c r="B23" s="19"/>
      <c r="C23" s="55">
        <v>20</v>
      </c>
      <c r="D23" s="53"/>
      <c r="E23" s="54">
        <v>0.08</v>
      </c>
      <c r="F23" s="20"/>
      <c r="G23" s="22">
        <v>0.47</v>
      </c>
      <c r="H23" s="20"/>
      <c r="I23" s="54">
        <v>0.12</v>
      </c>
      <c r="J23" s="20"/>
      <c r="K23" s="55">
        <v>40</v>
      </c>
      <c r="L23" s="20"/>
      <c r="M23" s="54">
        <v>0.54</v>
      </c>
      <c r="N23" s="20"/>
      <c r="O23" s="54">
        <v>-0.81</v>
      </c>
      <c r="P23" s="20"/>
      <c r="Q23" s="57">
        <v>-0.1</v>
      </c>
      <c r="R23" s="20"/>
      <c r="S23" s="35"/>
      <c r="T23" s="55">
        <v>60</v>
      </c>
      <c r="U23" s="20"/>
      <c r="V23" s="54">
        <v>0.17</v>
      </c>
      <c r="W23" s="20"/>
      <c r="X23" s="54">
        <v>0.08</v>
      </c>
      <c r="Y23" s="54">
        <v>153.081646408</v>
      </c>
      <c r="Z23" s="65" t="s">
        <v>33</v>
      </c>
      <c r="AC23" s="42" t="s">
        <v>19</v>
      </c>
      <c r="AD23" s="19"/>
      <c r="AE23" s="20" t="e">
        <f>#REF!/1000</f>
        <v>#REF!</v>
      </c>
      <c r="AF23" s="21"/>
      <c r="AG23" s="22" t="e">
        <f>#REF!</f>
        <v>#REF!</v>
      </c>
      <c r="AH23" s="20"/>
      <c r="AI23" s="20" t="e">
        <f>#REF!/10^6</f>
        <v>#REF!</v>
      </c>
      <c r="AJ23" s="20"/>
      <c r="AK23" s="22" t="e">
        <f>#REF!</f>
        <v>#REF!</v>
      </c>
      <c r="AL23" s="20"/>
      <c r="AM23" s="20" t="e">
        <f>#REF!/1000</f>
        <v>#REF!</v>
      </c>
      <c r="AN23" s="20"/>
      <c r="AO23" s="22" t="e">
        <f>#REF!</f>
        <v>#REF!</v>
      </c>
      <c r="AP23" s="20"/>
      <c r="AQ23" s="20" t="e">
        <f>#REF!/10^6</f>
        <v>#REF!</v>
      </c>
      <c r="AR23" s="20"/>
      <c r="AS23" s="22" t="e">
        <f>#REF!</f>
        <v>#REF!</v>
      </c>
      <c r="AT23" s="20"/>
      <c r="AU23" s="35"/>
      <c r="AV23" s="20" t="e">
        <f>#REF!/1000</f>
        <v>#REF!</v>
      </c>
      <c r="AW23" s="20"/>
      <c r="AX23" s="22" t="e">
        <f>#REF!</f>
        <v>#REF!</v>
      </c>
      <c r="AY23" s="20"/>
      <c r="AZ23" s="20" t="e">
        <f>#REF!/10^6</f>
        <v>#REF!</v>
      </c>
      <c r="BA23" s="20"/>
      <c r="BB23" s="22" t="e">
        <f>#REF!</f>
        <v>#REF!</v>
      </c>
      <c r="BE23" s="51"/>
      <c r="BF23" s="51"/>
      <c r="BG23" s="51"/>
    </row>
    <row r="24" spans="1:54" ht="12.75">
      <c r="A24" s="42">
        <v>0.32</v>
      </c>
      <c r="B24" s="19"/>
      <c r="C24" s="55">
        <v>260</v>
      </c>
      <c r="D24" s="53"/>
      <c r="E24" s="54">
        <v>1.03</v>
      </c>
      <c r="F24" s="20"/>
      <c r="G24" s="22">
        <v>13.9</v>
      </c>
      <c r="H24" s="20"/>
      <c r="I24" s="54">
        <v>3.68</v>
      </c>
      <c r="J24" s="20"/>
      <c r="K24" s="55">
        <v>310</v>
      </c>
      <c r="L24" s="20"/>
      <c r="M24" s="54">
        <v>3.75</v>
      </c>
      <c r="N24" s="20"/>
      <c r="O24" s="54">
        <v>31.83</v>
      </c>
      <c r="P24" s="20"/>
      <c r="Q24" s="57">
        <v>4.05</v>
      </c>
      <c r="R24" s="20"/>
      <c r="S24" s="35"/>
      <c r="T24" s="55">
        <v>550</v>
      </c>
      <c r="U24" s="20"/>
      <c r="V24" s="54">
        <v>1.5</v>
      </c>
      <c r="W24" s="20"/>
      <c r="X24" s="54">
        <v>47.67</v>
      </c>
      <c r="Y24" s="54">
        <v>27.566354838</v>
      </c>
      <c r="Z24" s="54">
        <v>4.02</v>
      </c>
      <c r="AC24" s="42">
        <v>0.33</v>
      </c>
      <c r="AD24" s="19"/>
      <c r="AE24" s="20" t="e">
        <f>#REF!/1000</f>
        <v>#REF!</v>
      </c>
      <c r="AF24" s="21"/>
      <c r="AG24" s="22" t="e">
        <f>#REF!</f>
        <v>#REF!</v>
      </c>
      <c r="AH24" s="20"/>
      <c r="AI24" s="20" t="e">
        <f>#REF!/10^6</f>
        <v>#REF!</v>
      </c>
      <c r="AJ24" s="20"/>
      <c r="AK24" s="22" t="e">
        <f>#REF!</f>
        <v>#REF!</v>
      </c>
      <c r="AL24" s="20"/>
      <c r="AM24" s="20" t="e">
        <f>#REF!/1000</f>
        <v>#REF!</v>
      </c>
      <c r="AN24" s="20"/>
      <c r="AO24" s="22" t="e">
        <f>#REF!</f>
        <v>#REF!</v>
      </c>
      <c r="AP24" s="20"/>
      <c r="AQ24" s="20" t="e">
        <f>#REF!/10^6</f>
        <v>#REF!</v>
      </c>
      <c r="AR24" s="20"/>
      <c r="AS24" s="22" t="e">
        <f>#REF!</f>
        <v>#REF!</v>
      </c>
      <c r="AT24" s="20"/>
      <c r="AU24" s="35"/>
      <c r="AV24" s="20" t="e">
        <f>#REF!/1000</f>
        <v>#REF!</v>
      </c>
      <c r="AW24" s="20"/>
      <c r="AX24" s="22" t="e">
        <f>#REF!</f>
        <v>#REF!</v>
      </c>
      <c r="AY24" s="20"/>
      <c r="AZ24" s="20" t="e">
        <f>#REF!/10^6</f>
        <v>#REF!</v>
      </c>
      <c r="BA24" s="20"/>
      <c r="BB24" s="22" t="e">
        <f>#REF!</f>
        <v>#REF!</v>
      </c>
    </row>
    <row r="25" spans="1:54" ht="12.75">
      <c r="A25" s="42">
        <v>0.35</v>
      </c>
      <c r="B25" s="19"/>
      <c r="C25" s="55">
        <v>330</v>
      </c>
      <c r="D25" s="53"/>
      <c r="E25" s="54">
        <v>1.31</v>
      </c>
      <c r="F25" s="20"/>
      <c r="G25" s="22">
        <v>35.58</v>
      </c>
      <c r="H25" s="20"/>
      <c r="I25" s="54">
        <v>9.42</v>
      </c>
      <c r="J25" s="20"/>
      <c r="K25" s="55">
        <v>480</v>
      </c>
      <c r="L25" s="20"/>
      <c r="M25" s="54">
        <v>5.91</v>
      </c>
      <c r="N25" s="20"/>
      <c r="O25" s="54">
        <v>84.44</v>
      </c>
      <c r="P25" s="20"/>
      <c r="Q25" s="57">
        <v>10.74</v>
      </c>
      <c r="R25" s="20"/>
      <c r="S25" s="35"/>
      <c r="T25" s="55">
        <v>820</v>
      </c>
      <c r="U25" s="20"/>
      <c r="V25" s="54">
        <v>2.21</v>
      </c>
      <c r="W25" s="20"/>
      <c r="X25" s="54">
        <v>123.78</v>
      </c>
      <c r="Y25" s="54">
        <v>8.0958879341</v>
      </c>
      <c r="Z25" s="54">
        <v>10.44</v>
      </c>
      <c r="AC25" s="42">
        <v>0.35</v>
      </c>
      <c r="AD25" s="19"/>
      <c r="AE25" s="20" t="e">
        <f>#REF!/1000</f>
        <v>#REF!</v>
      </c>
      <c r="AF25" s="21"/>
      <c r="AG25" s="22" t="e">
        <f>#REF!</f>
        <v>#REF!</v>
      </c>
      <c r="AH25" s="20"/>
      <c r="AI25" s="20" t="e">
        <f>#REF!/10^6</f>
        <v>#REF!</v>
      </c>
      <c r="AJ25" s="20"/>
      <c r="AK25" s="22" t="e">
        <f>#REF!</f>
        <v>#REF!</v>
      </c>
      <c r="AL25" s="20"/>
      <c r="AM25" s="20" t="e">
        <f>#REF!/1000</f>
        <v>#REF!</v>
      </c>
      <c r="AN25" s="20"/>
      <c r="AO25" s="22" t="e">
        <f>#REF!</f>
        <v>#REF!</v>
      </c>
      <c r="AP25" s="20"/>
      <c r="AQ25" s="20" t="e">
        <f>#REF!/10^6</f>
        <v>#REF!</v>
      </c>
      <c r="AR25" s="20"/>
      <c r="AS25" s="22" t="e">
        <f>#REF!</f>
        <v>#REF!</v>
      </c>
      <c r="AT25" s="20"/>
      <c r="AU25" s="35"/>
      <c r="AV25" s="20" t="e">
        <f>#REF!/1000</f>
        <v>#REF!</v>
      </c>
      <c r="AW25" s="20"/>
      <c r="AX25" s="22" t="e">
        <f>#REF!</f>
        <v>#REF!</v>
      </c>
      <c r="AY25" s="20"/>
      <c r="AZ25" s="20" t="e">
        <f>#REF!/10^6</f>
        <v>#REF!</v>
      </c>
      <c r="BA25" s="20"/>
      <c r="BB25" s="22" t="e">
        <f>#REF!</f>
        <v>#REF!</v>
      </c>
    </row>
    <row r="26" spans="1:54" s="5" customFormat="1" ht="12.75">
      <c r="A26" s="43">
        <v>0.37</v>
      </c>
      <c r="B26" s="23"/>
      <c r="C26" s="55">
        <v>260</v>
      </c>
      <c r="D26" s="53"/>
      <c r="E26" s="54">
        <v>1.04</v>
      </c>
      <c r="F26" s="20"/>
      <c r="G26" s="22">
        <v>60.4</v>
      </c>
      <c r="H26" s="20"/>
      <c r="I26" s="54">
        <v>16</v>
      </c>
      <c r="J26" s="20"/>
      <c r="K26" s="55">
        <v>580</v>
      </c>
      <c r="L26" s="20"/>
      <c r="M26" s="54">
        <v>7.14</v>
      </c>
      <c r="N26" s="20"/>
      <c r="O26" s="54">
        <v>620.08</v>
      </c>
      <c r="P26" s="20"/>
      <c r="Q26" s="57">
        <v>78.89</v>
      </c>
      <c r="R26" s="20"/>
      <c r="S26" s="35"/>
      <c r="T26" s="55">
        <v>720</v>
      </c>
      <c r="U26" s="20"/>
      <c r="V26" s="54">
        <v>1.96</v>
      </c>
      <c r="W26" s="20"/>
      <c r="X26" s="54">
        <v>694.05</v>
      </c>
      <c r="Y26" s="54">
        <v>499.043175188</v>
      </c>
      <c r="Z26" s="54">
        <v>58.53</v>
      </c>
      <c r="AB26" s="1"/>
      <c r="AC26" s="43">
        <v>0.369</v>
      </c>
      <c r="AD26" s="23"/>
      <c r="AE26" s="20" t="e">
        <f>#REF!/1000</f>
        <v>#REF!</v>
      </c>
      <c r="AF26" s="21"/>
      <c r="AG26" s="22" t="e">
        <f>#REF!</f>
        <v>#REF!</v>
      </c>
      <c r="AH26" s="20"/>
      <c r="AI26" s="20" t="e">
        <f>#REF!/10^6</f>
        <v>#REF!</v>
      </c>
      <c r="AJ26" s="20"/>
      <c r="AK26" s="22" t="e">
        <f>#REF!</f>
        <v>#REF!</v>
      </c>
      <c r="AL26" s="20"/>
      <c r="AM26" s="20" t="e">
        <f>#REF!/1000</f>
        <v>#REF!</v>
      </c>
      <c r="AN26" s="20"/>
      <c r="AO26" s="22" t="e">
        <f>#REF!</f>
        <v>#REF!</v>
      </c>
      <c r="AP26" s="20"/>
      <c r="AQ26" s="20" t="e">
        <f>#REF!/10^6</f>
        <v>#REF!</v>
      </c>
      <c r="AR26" s="20"/>
      <c r="AS26" s="22" t="e">
        <f>#REF!</f>
        <v>#REF!</v>
      </c>
      <c r="AT26" s="20"/>
      <c r="AU26" s="35"/>
      <c r="AV26" s="20" t="e">
        <f>#REF!/1000</f>
        <v>#REF!</v>
      </c>
      <c r="AW26" s="20"/>
      <c r="AX26" s="22" t="e">
        <f>#REF!</f>
        <v>#REF!</v>
      </c>
      <c r="AY26" s="20"/>
      <c r="AZ26" s="20" t="e">
        <f>#REF!/10^6</f>
        <v>#REF!</v>
      </c>
      <c r="BA26" s="20"/>
      <c r="BB26" s="22" t="e">
        <f>#REF!</f>
        <v>#REF!</v>
      </c>
    </row>
    <row r="27" spans="1:54" s="5" customFormat="1" ht="12.75">
      <c r="A27" s="39" t="s">
        <v>5</v>
      </c>
      <c r="B27" s="23"/>
      <c r="C27" s="56">
        <v>25330</v>
      </c>
      <c r="D27" s="41"/>
      <c r="E27" s="58">
        <v>100</v>
      </c>
      <c r="F27" s="24"/>
      <c r="G27" s="25">
        <v>377.588391365</v>
      </c>
      <c r="H27" s="24"/>
      <c r="I27" s="58">
        <v>100</v>
      </c>
      <c r="J27" s="24"/>
      <c r="K27" s="56">
        <v>8190</v>
      </c>
      <c r="L27" s="24"/>
      <c r="M27" s="58">
        <v>100</v>
      </c>
      <c r="N27" s="24"/>
      <c r="O27" s="58">
        <v>786.06</v>
      </c>
      <c r="P27" s="24"/>
      <c r="Q27" s="59">
        <v>100</v>
      </c>
      <c r="R27" s="24"/>
      <c r="S27" s="36"/>
      <c r="T27" s="56">
        <v>36950</v>
      </c>
      <c r="U27" s="24"/>
      <c r="V27" s="58">
        <v>100</v>
      </c>
      <c r="W27" s="24"/>
      <c r="X27" s="58">
        <v>1185.81</v>
      </c>
      <c r="Y27" s="58">
        <v>970.995192076</v>
      </c>
      <c r="Z27" s="58">
        <v>100</v>
      </c>
      <c r="AC27" s="39" t="s">
        <v>5</v>
      </c>
      <c r="AD27" s="23"/>
      <c r="AE27" s="24" t="e">
        <f>#REF!/1000</f>
        <v>#REF!</v>
      </c>
      <c r="AF27" s="41"/>
      <c r="AG27" s="25" t="e">
        <f>#REF!</f>
        <v>#REF!</v>
      </c>
      <c r="AH27" s="24"/>
      <c r="AI27" s="24" t="e">
        <f>#REF!/10^6</f>
        <v>#REF!</v>
      </c>
      <c r="AJ27" s="24"/>
      <c r="AK27" s="25" t="e">
        <f>#REF!</f>
        <v>#REF!</v>
      </c>
      <c r="AL27" s="24"/>
      <c r="AM27" s="24" t="e">
        <f>#REF!/1000</f>
        <v>#REF!</v>
      </c>
      <c r="AN27" s="24"/>
      <c r="AO27" s="25" t="e">
        <f>#REF!</f>
        <v>#REF!</v>
      </c>
      <c r="AP27" s="24"/>
      <c r="AQ27" s="24" t="e">
        <f>#REF!/10^6</f>
        <v>#REF!</v>
      </c>
      <c r="AR27" s="24"/>
      <c r="AS27" s="25" t="e">
        <f>#REF!</f>
        <v>#REF!</v>
      </c>
      <c r="AT27" s="24"/>
      <c r="AU27" s="36"/>
      <c r="AV27" s="24" t="e">
        <f>#REF!/1000</f>
        <v>#REF!</v>
      </c>
      <c r="AW27" s="24"/>
      <c r="AX27" s="25" t="e">
        <f>#REF!</f>
        <v>#REF!</v>
      </c>
      <c r="AY27" s="24"/>
      <c r="AZ27" s="24" t="e">
        <f>#REF!/10^6</f>
        <v>#REF!</v>
      </c>
      <c r="BA27" s="24"/>
      <c r="BB27" s="25" t="e">
        <f>#REF!</f>
        <v>#REF!</v>
      </c>
    </row>
    <row r="28" spans="1:54" ht="12.75">
      <c r="A28" s="26"/>
      <c r="B28" s="26"/>
      <c r="C28" s="27"/>
      <c r="D28" s="27"/>
      <c r="E28" s="27"/>
      <c r="F28" s="27"/>
      <c r="G28" s="27"/>
      <c r="H28" s="27"/>
      <c r="I28" s="27"/>
      <c r="J28" s="26"/>
      <c r="K28" s="27"/>
      <c r="L28" s="27"/>
      <c r="M28" s="27"/>
      <c r="N28" s="27"/>
      <c r="O28" s="27"/>
      <c r="P28" s="27"/>
      <c r="Q28" s="27"/>
      <c r="R28" s="26"/>
      <c r="S28" s="28"/>
      <c r="T28" s="27"/>
      <c r="U28" s="27"/>
      <c r="V28" s="27"/>
      <c r="W28" s="27"/>
      <c r="X28" s="27"/>
      <c r="Y28" s="27"/>
      <c r="Z28" s="27"/>
      <c r="AC28" s="26"/>
      <c r="AD28" s="26"/>
      <c r="AE28" s="27"/>
      <c r="AF28" s="27"/>
      <c r="AG28" s="27"/>
      <c r="AH28" s="27"/>
      <c r="AI28" s="27"/>
      <c r="AJ28" s="27"/>
      <c r="AK28" s="27"/>
      <c r="AL28" s="26"/>
      <c r="AM28" s="27"/>
      <c r="AN28" s="27"/>
      <c r="AO28" s="27"/>
      <c r="AP28" s="27"/>
      <c r="AQ28" s="27"/>
      <c r="AR28" s="27"/>
      <c r="AS28" s="27"/>
      <c r="AT28" s="26"/>
      <c r="AU28" s="28"/>
      <c r="AV28" s="27"/>
      <c r="AW28" s="27"/>
      <c r="AX28" s="27"/>
      <c r="AY28" s="27"/>
      <c r="AZ28" s="27"/>
      <c r="BA28" s="27"/>
      <c r="BB28" s="27"/>
    </row>
    <row r="29" spans="1:54" ht="12.75">
      <c r="A29" s="7" t="s">
        <v>44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C29" s="29" t="s">
        <v>25</v>
      </c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</row>
    <row r="30" spans="1:54" ht="12.75">
      <c r="A30" s="7" t="s">
        <v>46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C30" s="31" t="s">
        <v>13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1:256" ht="12.75">
      <c r="A31" s="31" t="s">
        <v>31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54" ht="12.75" customHeight="1">
      <c r="A32" s="74" t="s">
        <v>21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C32" s="74" t="s">
        <v>21</v>
      </c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</row>
    <row r="33" spans="1:54" s="40" customFormat="1" ht="27" customHeight="1">
      <c r="A33" s="73" t="s">
        <v>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C33" s="81" t="s">
        <v>15</v>
      </c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</row>
    <row r="34" spans="1:54" ht="12.75" customHeight="1">
      <c r="A34" s="67" t="s">
        <v>42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C34" s="67" t="s">
        <v>24</v>
      </c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</row>
    <row r="35" spans="1:54" ht="12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</row>
    <row r="36" spans="1:26" ht="12.75" customHeight="1">
      <c r="A36" s="67" t="s">
        <v>38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8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B37" s="4"/>
    </row>
    <row r="38" spans="1:2" ht="12.75">
      <c r="A38" s="7"/>
      <c r="B38" s="7"/>
    </row>
    <row r="39" spans="28:31" ht="12.75">
      <c r="AB39" s="7"/>
      <c r="AC39" s="7"/>
      <c r="AD39" s="7"/>
      <c r="AE39" s="7"/>
    </row>
  </sheetData>
  <sheetProtection/>
  <mergeCells count="36">
    <mergeCell ref="A2:Z2"/>
    <mergeCell ref="AC34:BB35"/>
    <mergeCell ref="AM12:AO12"/>
    <mergeCell ref="AQ12:AS12"/>
    <mergeCell ref="AV12:AX12"/>
    <mergeCell ref="AZ12:BB12"/>
    <mergeCell ref="AC32:BB32"/>
    <mergeCell ref="AC33:BB33"/>
    <mergeCell ref="AC4:BB4"/>
    <mergeCell ref="AC5:BB5"/>
    <mergeCell ref="AC6:BB6"/>
    <mergeCell ref="AC8:AC14"/>
    <mergeCell ref="AE8:BB9"/>
    <mergeCell ref="AE10:AK11"/>
    <mergeCell ref="AM10:AS11"/>
    <mergeCell ref="AV10:BB11"/>
    <mergeCell ref="AE12:AG12"/>
    <mergeCell ref="AI12:AK12"/>
    <mergeCell ref="A32:Z32"/>
    <mergeCell ref="T12:V12"/>
    <mergeCell ref="A4:Z4"/>
    <mergeCell ref="A5:Z5"/>
    <mergeCell ref="A8:A14"/>
    <mergeCell ref="A6:Z6"/>
    <mergeCell ref="K10:Q11"/>
    <mergeCell ref="T10:Z11"/>
    <mergeCell ref="A36:Z37"/>
    <mergeCell ref="X12:Z12"/>
    <mergeCell ref="C10:I11"/>
    <mergeCell ref="C8:Z9"/>
    <mergeCell ref="C12:E12"/>
    <mergeCell ref="G12:I12"/>
    <mergeCell ref="K12:M12"/>
    <mergeCell ref="O12:Q12"/>
    <mergeCell ref="A34:Z35"/>
    <mergeCell ref="A33:Z33"/>
  </mergeCells>
  <hyperlinks>
    <hyperlink ref="Z1" r:id="rId1" display="http://www.taxpolicycenter.org"/>
  </hyperlinks>
  <printOptions horizontalCentered="1"/>
  <pageMargins left="0.3" right="0.3" top="0.3" bottom="0.3" header="0" footer="0"/>
  <pageSetup fitToHeight="1" fitToWidth="1" horizontalDpi="600" verticalDpi="600" orientation="landscape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V38"/>
  <sheetViews>
    <sheetView showGridLines="0" zoomScalePageLayoutView="0" workbookViewId="0" topLeftCell="A1">
      <selection activeCell="BC10" sqref="BC10"/>
    </sheetView>
  </sheetViews>
  <sheetFormatPr defaultColWidth="8.16015625" defaultRowHeight="12.75"/>
  <cols>
    <col min="1" max="1" width="15.83203125" style="1" customWidth="1"/>
    <col min="2" max="2" width="1.83203125" style="1" customWidth="1"/>
    <col min="3" max="3" width="11.5" style="1" customWidth="1"/>
    <col min="4" max="4" width="0.82421875" style="1" customWidth="1"/>
    <col min="5" max="5" width="8.83203125" style="1" customWidth="1"/>
    <col min="6" max="6" width="1.0078125" style="1" customWidth="1"/>
    <col min="7" max="7" width="13.83203125" style="1" customWidth="1"/>
    <col min="8" max="8" width="0.82421875" style="1" customWidth="1"/>
    <col min="9" max="9" width="8.83203125" style="1" customWidth="1"/>
    <col min="10" max="10" width="1.0078125" style="1" customWidth="1"/>
    <col min="11" max="11" width="11.5" style="1" customWidth="1"/>
    <col min="12" max="12" width="0.82421875" style="1" customWidth="1"/>
    <col min="13" max="13" width="8.83203125" style="1" customWidth="1"/>
    <col min="14" max="14" width="1.0078125" style="1" customWidth="1"/>
    <col min="15" max="15" width="10.33203125" style="1" customWidth="1"/>
    <col min="16" max="16" width="0.82421875" style="1" customWidth="1"/>
    <col min="17" max="17" width="11.33203125" style="1" customWidth="1"/>
    <col min="18" max="19" width="1.0078125" style="1" customWidth="1"/>
    <col min="20" max="20" width="13.33203125" style="1" bestFit="1" customWidth="1"/>
    <col min="21" max="21" width="0.82421875" style="1" customWidth="1"/>
    <col min="22" max="22" width="8.83203125" style="1" customWidth="1"/>
    <col min="23" max="23" width="1.0078125" style="1" customWidth="1"/>
    <col min="24" max="24" width="11.83203125" style="1" customWidth="1"/>
    <col min="25" max="25" width="0.82421875" style="1" customWidth="1"/>
    <col min="26" max="26" width="8.83203125" style="1" customWidth="1"/>
    <col min="27" max="27" width="8.16015625" style="1" customWidth="1"/>
    <col min="28" max="28" width="1.83203125" style="1" customWidth="1"/>
    <col min="29" max="29" width="15.83203125" style="1" hidden="1" customWidth="1"/>
    <col min="30" max="30" width="1.83203125" style="1" hidden="1" customWidth="1"/>
    <col min="31" max="31" width="11.5" style="1" hidden="1" customWidth="1"/>
    <col min="32" max="32" width="0.82421875" style="1" hidden="1" customWidth="1"/>
    <col min="33" max="33" width="8.83203125" style="1" hidden="1" customWidth="1"/>
    <col min="34" max="34" width="1.0078125" style="1" hidden="1" customWidth="1"/>
    <col min="35" max="35" width="10.33203125" style="1" hidden="1" customWidth="1"/>
    <col min="36" max="36" width="0.82421875" style="1" hidden="1" customWidth="1"/>
    <col min="37" max="37" width="8.83203125" style="1" hidden="1" customWidth="1"/>
    <col min="38" max="38" width="1.0078125" style="1" hidden="1" customWidth="1"/>
    <col min="39" max="39" width="11.5" style="1" hidden="1" customWidth="1"/>
    <col min="40" max="40" width="0.82421875" style="1" hidden="1" customWidth="1"/>
    <col min="41" max="41" width="8.83203125" style="1" hidden="1" customWidth="1"/>
    <col min="42" max="42" width="1.0078125" style="1" hidden="1" customWidth="1"/>
    <col min="43" max="43" width="10.33203125" style="1" hidden="1" customWidth="1"/>
    <col min="44" max="44" width="0.82421875" style="1" hidden="1" customWidth="1"/>
    <col min="45" max="45" width="8.83203125" style="1" hidden="1" customWidth="1"/>
    <col min="46" max="47" width="1.0078125" style="1" hidden="1" customWidth="1"/>
    <col min="48" max="48" width="11.5" style="1" hidden="1" customWidth="1"/>
    <col min="49" max="49" width="0.82421875" style="1" hidden="1" customWidth="1"/>
    <col min="50" max="50" width="8.83203125" style="1" hidden="1" customWidth="1"/>
    <col min="51" max="51" width="1.0078125" style="1" hidden="1" customWidth="1"/>
    <col min="52" max="52" width="11.83203125" style="1" hidden="1" customWidth="1"/>
    <col min="53" max="53" width="0.82421875" style="1" hidden="1" customWidth="1"/>
    <col min="54" max="54" width="8.83203125" style="1" hidden="1" customWidth="1"/>
    <col min="55" max="16384" width="8.16015625" style="1" customWidth="1"/>
  </cols>
  <sheetData>
    <row r="1" spans="1:26" ht="12.75">
      <c r="A1" s="6">
        <v>44441</v>
      </c>
      <c r="B1" s="8" t="s">
        <v>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9" t="s">
        <v>9</v>
      </c>
    </row>
    <row r="2" spans="1:28" s="2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B2" s="3"/>
    </row>
    <row r="3" spans="1:54" s="2" customFormat="1" ht="15.75" customHeight="1">
      <c r="A3" s="75" t="s">
        <v>45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C3" s="75" t="s">
        <v>26</v>
      </c>
      <c r="AD3" s="75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</row>
    <row r="4" spans="1:54" s="2" customFormat="1" ht="15.75" customHeight="1">
      <c r="A4" s="77" t="s">
        <v>43</v>
      </c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C4" s="77" t="s">
        <v>28</v>
      </c>
      <c r="AD4" s="77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</row>
    <row r="5" spans="1:54" s="2" customFormat="1" ht="15.75" customHeight="1">
      <c r="A5" s="77" t="s">
        <v>10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C5" s="77" t="s">
        <v>10</v>
      </c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</row>
    <row r="6" spans="1:54" ht="13.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13.5" customHeight="1" thickTop="1">
      <c r="A7" s="70" t="s">
        <v>27</v>
      </c>
      <c r="B7" s="11"/>
      <c r="C7" s="70" t="s">
        <v>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C7" s="70" t="s">
        <v>27</v>
      </c>
      <c r="AD7" s="11"/>
      <c r="AE7" s="70" t="s">
        <v>0</v>
      </c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</row>
    <row r="8" spans="1:54" ht="13.5" customHeight="1">
      <c r="A8" s="69"/>
      <c r="B8" s="1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C8" s="69"/>
      <c r="AD8" s="11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</row>
    <row r="9" spans="1:54" ht="12.75" customHeight="1">
      <c r="A9" s="78"/>
      <c r="B9" s="38"/>
      <c r="C9" s="69" t="s">
        <v>14</v>
      </c>
      <c r="D9" s="69"/>
      <c r="E9" s="69"/>
      <c r="F9" s="69"/>
      <c r="G9" s="69"/>
      <c r="H9" s="69"/>
      <c r="I9" s="69"/>
      <c r="J9" s="66"/>
      <c r="K9" s="69" t="s">
        <v>39</v>
      </c>
      <c r="L9" s="69"/>
      <c r="M9" s="69"/>
      <c r="N9" s="69"/>
      <c r="O9" s="69"/>
      <c r="P9" s="69"/>
      <c r="Q9" s="69"/>
      <c r="R9" s="66"/>
      <c r="S9" s="13"/>
      <c r="T9" s="69" t="s">
        <v>40</v>
      </c>
      <c r="U9" s="69"/>
      <c r="V9" s="69"/>
      <c r="W9" s="69"/>
      <c r="X9" s="69"/>
      <c r="Y9" s="69"/>
      <c r="Z9" s="69"/>
      <c r="AC9" s="78"/>
      <c r="AD9" s="45"/>
      <c r="AE9" s="69" t="s">
        <v>14</v>
      </c>
      <c r="AF9" s="69"/>
      <c r="AG9" s="69"/>
      <c r="AH9" s="69"/>
      <c r="AI9" s="69"/>
      <c r="AJ9" s="69"/>
      <c r="AK9" s="69"/>
      <c r="AL9" s="45"/>
      <c r="AM9" s="69" t="s">
        <v>22</v>
      </c>
      <c r="AN9" s="69"/>
      <c r="AO9" s="69"/>
      <c r="AP9" s="69"/>
      <c r="AQ9" s="69"/>
      <c r="AR9" s="69"/>
      <c r="AS9" s="69"/>
      <c r="AT9" s="45"/>
      <c r="AU9" s="13"/>
      <c r="AV9" s="69" t="s">
        <v>23</v>
      </c>
      <c r="AW9" s="69"/>
      <c r="AX9" s="69"/>
      <c r="AY9" s="69"/>
      <c r="AZ9" s="69"/>
      <c r="BA9" s="69"/>
      <c r="BB9" s="69"/>
    </row>
    <row r="10" spans="1:59" ht="27" customHeight="1">
      <c r="A10" s="78"/>
      <c r="B10" s="38"/>
      <c r="C10" s="68"/>
      <c r="D10" s="68"/>
      <c r="E10" s="68"/>
      <c r="F10" s="68"/>
      <c r="G10" s="68"/>
      <c r="H10" s="68"/>
      <c r="I10" s="68"/>
      <c r="J10" s="66"/>
      <c r="K10" s="68"/>
      <c r="L10" s="68"/>
      <c r="M10" s="68"/>
      <c r="N10" s="68"/>
      <c r="O10" s="68"/>
      <c r="P10" s="68"/>
      <c r="Q10" s="68"/>
      <c r="R10" s="66"/>
      <c r="S10" s="14"/>
      <c r="T10" s="68"/>
      <c r="U10" s="68"/>
      <c r="V10" s="68"/>
      <c r="W10" s="68"/>
      <c r="X10" s="68"/>
      <c r="Y10" s="68"/>
      <c r="Z10" s="68"/>
      <c r="AC10" s="78"/>
      <c r="AD10" s="45"/>
      <c r="AE10" s="68"/>
      <c r="AF10" s="68"/>
      <c r="AG10" s="68"/>
      <c r="AH10" s="68"/>
      <c r="AI10" s="68"/>
      <c r="AJ10" s="68"/>
      <c r="AK10" s="68"/>
      <c r="AL10" s="45"/>
      <c r="AM10" s="68"/>
      <c r="AN10" s="68"/>
      <c r="AO10" s="68"/>
      <c r="AP10" s="68"/>
      <c r="AQ10" s="68"/>
      <c r="AR10" s="68"/>
      <c r="AS10" s="68"/>
      <c r="AT10" s="45"/>
      <c r="AU10" s="14"/>
      <c r="AV10" s="68"/>
      <c r="AW10" s="68"/>
      <c r="AX10" s="68"/>
      <c r="AY10" s="68"/>
      <c r="AZ10" s="68"/>
      <c r="BA10" s="68"/>
      <c r="BB10" s="68"/>
      <c r="BE10" s="51"/>
      <c r="BF10" s="51"/>
      <c r="BG10" s="51"/>
    </row>
    <row r="11" spans="1:59" ht="12.75" customHeight="1">
      <c r="A11" s="78"/>
      <c r="B11" s="38"/>
      <c r="C11" s="68" t="s">
        <v>6</v>
      </c>
      <c r="D11" s="68"/>
      <c r="E11" s="68"/>
      <c r="F11" s="38"/>
      <c r="G11" s="68" t="s">
        <v>34</v>
      </c>
      <c r="H11" s="68"/>
      <c r="I11" s="68"/>
      <c r="J11" s="38"/>
      <c r="K11" s="68" t="s">
        <v>6</v>
      </c>
      <c r="L11" s="68"/>
      <c r="M11" s="68"/>
      <c r="N11" s="38"/>
      <c r="O11" s="68" t="s">
        <v>34</v>
      </c>
      <c r="P11" s="68"/>
      <c r="Q11" s="68"/>
      <c r="R11" s="38"/>
      <c r="S11" s="14"/>
      <c r="T11" s="68" t="s">
        <v>6</v>
      </c>
      <c r="U11" s="68"/>
      <c r="V11" s="68"/>
      <c r="W11" s="38"/>
      <c r="X11" s="68" t="s">
        <v>34</v>
      </c>
      <c r="Y11" s="68"/>
      <c r="Z11" s="68"/>
      <c r="AC11" s="78"/>
      <c r="AD11" s="45"/>
      <c r="AE11" s="68" t="s">
        <v>6</v>
      </c>
      <c r="AF11" s="68"/>
      <c r="AG11" s="68"/>
      <c r="AH11" s="45"/>
      <c r="AI11" s="68" t="s">
        <v>12</v>
      </c>
      <c r="AJ11" s="68"/>
      <c r="AK11" s="68"/>
      <c r="AL11" s="45"/>
      <c r="AM11" s="68" t="s">
        <v>6</v>
      </c>
      <c r="AN11" s="68"/>
      <c r="AO11" s="68"/>
      <c r="AP11" s="45"/>
      <c r="AQ11" s="68" t="s">
        <v>12</v>
      </c>
      <c r="AR11" s="68"/>
      <c r="AS11" s="68"/>
      <c r="AT11" s="45"/>
      <c r="AU11" s="14"/>
      <c r="AV11" s="68" t="s">
        <v>6</v>
      </c>
      <c r="AW11" s="68"/>
      <c r="AX11" s="68"/>
      <c r="AY11" s="45"/>
      <c r="AZ11" s="68" t="s">
        <v>12</v>
      </c>
      <c r="BA11" s="68"/>
      <c r="BB11" s="68"/>
      <c r="BE11" s="51"/>
      <c r="BF11" s="51"/>
      <c r="BG11" s="51"/>
    </row>
    <row r="12" spans="1:59" ht="12.75" customHeight="1">
      <c r="A12" s="78"/>
      <c r="B12" s="38"/>
      <c r="C12" s="38" t="s">
        <v>1</v>
      </c>
      <c r="D12" s="38"/>
      <c r="E12" s="38" t="s">
        <v>2</v>
      </c>
      <c r="F12" s="38"/>
      <c r="G12" s="15" t="s">
        <v>7</v>
      </c>
      <c r="H12" s="15"/>
      <c r="I12" s="38" t="s">
        <v>2</v>
      </c>
      <c r="J12" s="38"/>
      <c r="K12" s="38" t="s">
        <v>1</v>
      </c>
      <c r="L12" s="38"/>
      <c r="M12" s="38" t="s">
        <v>2</v>
      </c>
      <c r="N12" s="38"/>
      <c r="O12" s="15" t="s">
        <v>7</v>
      </c>
      <c r="P12" s="15"/>
      <c r="Q12" s="38" t="s">
        <v>2</v>
      </c>
      <c r="R12" s="38"/>
      <c r="S12" s="14"/>
      <c r="T12" s="38" t="s">
        <v>1</v>
      </c>
      <c r="U12" s="38"/>
      <c r="V12" s="38" t="s">
        <v>2</v>
      </c>
      <c r="W12" s="38"/>
      <c r="X12" s="15" t="s">
        <v>7</v>
      </c>
      <c r="Y12" s="15"/>
      <c r="Z12" s="38" t="s">
        <v>2</v>
      </c>
      <c r="AC12" s="78"/>
      <c r="AD12" s="45"/>
      <c r="AE12" s="45" t="s">
        <v>1</v>
      </c>
      <c r="AF12" s="45"/>
      <c r="AG12" s="45" t="s">
        <v>2</v>
      </c>
      <c r="AH12" s="45"/>
      <c r="AI12" s="15" t="s">
        <v>7</v>
      </c>
      <c r="AJ12" s="15"/>
      <c r="AK12" s="45" t="s">
        <v>2</v>
      </c>
      <c r="AL12" s="45"/>
      <c r="AM12" s="45" t="s">
        <v>1</v>
      </c>
      <c r="AN12" s="45"/>
      <c r="AO12" s="45" t="s">
        <v>2</v>
      </c>
      <c r="AP12" s="45"/>
      <c r="AQ12" s="15" t="s">
        <v>7</v>
      </c>
      <c r="AR12" s="15"/>
      <c r="AS12" s="45" t="s">
        <v>2</v>
      </c>
      <c r="AT12" s="45"/>
      <c r="AU12" s="14"/>
      <c r="AV12" s="45" t="s">
        <v>1</v>
      </c>
      <c r="AW12" s="45"/>
      <c r="AX12" s="45" t="s">
        <v>2</v>
      </c>
      <c r="AY12" s="45"/>
      <c r="AZ12" s="15" t="s">
        <v>7</v>
      </c>
      <c r="BA12" s="15"/>
      <c r="BB12" s="45" t="s">
        <v>2</v>
      </c>
      <c r="BE12" s="51"/>
      <c r="BF12" s="51"/>
      <c r="BG12" s="51"/>
    </row>
    <row r="13" spans="1:59" ht="12.75" customHeight="1">
      <c r="A13" s="79"/>
      <c r="B13" s="38"/>
      <c r="C13" s="37" t="s">
        <v>3</v>
      </c>
      <c r="D13" s="38"/>
      <c r="E13" s="37" t="s">
        <v>4</v>
      </c>
      <c r="F13" s="17"/>
      <c r="G13" s="37" t="s">
        <v>35</v>
      </c>
      <c r="H13" s="38"/>
      <c r="I13" s="37" t="s">
        <v>4</v>
      </c>
      <c r="J13" s="38"/>
      <c r="K13" s="37" t="s">
        <v>3</v>
      </c>
      <c r="L13" s="38"/>
      <c r="M13" s="37" t="s">
        <v>4</v>
      </c>
      <c r="N13" s="17"/>
      <c r="O13" s="37" t="s">
        <v>35</v>
      </c>
      <c r="P13" s="38"/>
      <c r="Q13" s="37" t="s">
        <v>4</v>
      </c>
      <c r="R13" s="38"/>
      <c r="S13" s="14"/>
      <c r="T13" s="37" t="s">
        <v>3</v>
      </c>
      <c r="U13" s="37"/>
      <c r="V13" s="37" t="s">
        <v>4</v>
      </c>
      <c r="W13" s="17"/>
      <c r="X13" s="37" t="s">
        <v>35</v>
      </c>
      <c r="Y13" s="38"/>
      <c r="Z13" s="37" t="s">
        <v>4</v>
      </c>
      <c r="AC13" s="79"/>
      <c r="AD13" s="45"/>
      <c r="AE13" s="44" t="s">
        <v>3</v>
      </c>
      <c r="AF13" s="45"/>
      <c r="AG13" s="44" t="s">
        <v>4</v>
      </c>
      <c r="AH13" s="17"/>
      <c r="AI13" s="44" t="s">
        <v>30</v>
      </c>
      <c r="AJ13" s="45"/>
      <c r="AK13" s="44" t="s">
        <v>4</v>
      </c>
      <c r="AL13" s="45"/>
      <c r="AM13" s="44" t="s">
        <v>3</v>
      </c>
      <c r="AN13" s="45"/>
      <c r="AO13" s="44" t="s">
        <v>4</v>
      </c>
      <c r="AP13" s="17"/>
      <c r="AQ13" s="44" t="s">
        <v>30</v>
      </c>
      <c r="AR13" s="45"/>
      <c r="AS13" s="44" t="s">
        <v>4</v>
      </c>
      <c r="AT13" s="45"/>
      <c r="AU13" s="14"/>
      <c r="AV13" s="44" t="s">
        <v>3</v>
      </c>
      <c r="AW13" s="44"/>
      <c r="AX13" s="44" t="s">
        <v>4</v>
      </c>
      <c r="AY13" s="17"/>
      <c r="AZ13" s="44" t="s">
        <v>30</v>
      </c>
      <c r="BA13" s="45"/>
      <c r="BB13" s="44" t="s">
        <v>4</v>
      </c>
      <c r="BE13" s="51"/>
      <c r="BF13" s="51"/>
      <c r="BG13" s="51"/>
    </row>
    <row r="14" spans="1:59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8"/>
      <c r="T14" s="7"/>
      <c r="U14" s="7"/>
      <c r="V14" s="7"/>
      <c r="W14" s="7"/>
      <c r="X14" s="7"/>
      <c r="Y14" s="7"/>
      <c r="Z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8"/>
      <c r="AV14" s="7"/>
      <c r="AW14" s="7"/>
      <c r="AX14" s="7"/>
      <c r="AY14" s="7"/>
      <c r="AZ14" s="7"/>
      <c r="BA14" s="7"/>
      <c r="BB14" s="7"/>
      <c r="BE14" s="51"/>
      <c r="BF14" s="51"/>
      <c r="BG14" s="51"/>
    </row>
    <row r="15" spans="1:59" ht="12.75">
      <c r="A15" s="39" t="s">
        <v>16</v>
      </c>
      <c r="B15" s="19"/>
      <c r="C15" s="20" t="s">
        <v>29</v>
      </c>
      <c r="D15" s="49"/>
      <c r="E15" s="20" t="s">
        <v>29</v>
      </c>
      <c r="F15" s="49"/>
      <c r="G15" s="20" t="s">
        <v>29</v>
      </c>
      <c r="H15" s="49"/>
      <c r="I15" s="20" t="s">
        <v>29</v>
      </c>
      <c r="J15" s="50"/>
      <c r="K15" s="20" t="s">
        <v>29</v>
      </c>
      <c r="L15" s="50"/>
      <c r="M15" s="20" t="s">
        <v>29</v>
      </c>
      <c r="N15" s="50"/>
      <c r="O15" s="20" t="s">
        <v>29</v>
      </c>
      <c r="P15" s="50"/>
      <c r="Q15" s="20" t="s">
        <v>29</v>
      </c>
      <c r="R15" s="52"/>
      <c r="S15" s="48"/>
      <c r="T15" s="20" t="s">
        <v>29</v>
      </c>
      <c r="V15" s="20" t="s">
        <v>29</v>
      </c>
      <c r="X15" s="20" t="s">
        <v>29</v>
      </c>
      <c r="Y15" s="20"/>
      <c r="Z15" s="20" t="s">
        <v>29</v>
      </c>
      <c r="AC15" s="39" t="s">
        <v>16</v>
      </c>
      <c r="AD15" s="19"/>
      <c r="AE15" s="20" t="e">
        <f>#REF!/1000</f>
        <v>#REF!</v>
      </c>
      <c r="AF15" s="21"/>
      <c r="AG15" s="22" t="e">
        <f>#REF!</f>
        <v>#REF!</v>
      </c>
      <c r="AH15" s="20" t="e">
        <f>#REF!/1000</f>
        <v>#REF!</v>
      </c>
      <c r="AI15" s="20" t="e">
        <f>#REF!/10^6</f>
        <v>#REF!</v>
      </c>
      <c r="AJ15" s="21"/>
      <c r="AK15" s="22" t="e">
        <f>#REF!</f>
        <v>#REF!</v>
      </c>
      <c r="AL15" s="20" t="e">
        <f>#REF!/1000</f>
        <v>#REF!</v>
      </c>
      <c r="AM15" s="20" t="e">
        <f>#REF!/1000</f>
        <v>#REF!</v>
      </c>
      <c r="AN15" s="21"/>
      <c r="AO15" s="22" t="e">
        <f>#REF!</f>
        <v>#REF!</v>
      </c>
      <c r="AP15" s="20" t="e">
        <f>#REF!/1000</f>
        <v>#REF!</v>
      </c>
      <c r="AQ15" s="20" t="e">
        <f>#REF!/10^6</f>
        <v>#REF!</v>
      </c>
      <c r="AR15" s="21"/>
      <c r="AS15" s="22" t="e">
        <f>#REF!</f>
        <v>#REF!</v>
      </c>
      <c r="AT15" s="20" t="e">
        <f>#REF!/1000</f>
        <v>#REF!</v>
      </c>
      <c r="AU15" s="35" t="e">
        <f>#REF!/1000</f>
        <v>#REF!</v>
      </c>
      <c r="AV15" s="46" t="e">
        <f>#REF!/1000</f>
        <v>#REF!</v>
      </c>
      <c r="AW15" s="22" t="e">
        <f>#REF!</f>
        <v>#REF!</v>
      </c>
      <c r="AX15" s="22" t="e">
        <f>#REF!</f>
        <v>#REF!</v>
      </c>
      <c r="AY15" s="20" t="e">
        <f>#REF!/1000</f>
        <v>#REF!</v>
      </c>
      <c r="AZ15" s="46" t="e">
        <f>#REF!/10^6</f>
        <v>#REF!</v>
      </c>
      <c r="BA15" s="22" t="e">
        <f>#REF!</f>
        <v>#REF!</v>
      </c>
      <c r="BB15" s="20" t="e">
        <f>#REF!</f>
        <v>#REF!</v>
      </c>
      <c r="BE15" s="51"/>
      <c r="BF15" s="51"/>
      <c r="BG15" s="51"/>
    </row>
    <row r="16" spans="1:59" ht="12.75">
      <c r="A16" s="42">
        <v>0</v>
      </c>
      <c r="B16" s="19"/>
      <c r="C16" s="20">
        <v>5140</v>
      </c>
      <c r="D16" s="20" t="e">
        <v>#REF!</v>
      </c>
      <c r="E16" s="53">
        <v>27.76</v>
      </c>
      <c r="F16" s="53" t="e">
        <v>#REF!</v>
      </c>
      <c r="G16" s="53">
        <v>52.77</v>
      </c>
      <c r="H16" s="53" t="e">
        <v>#REF!</v>
      </c>
      <c r="I16" s="53">
        <v>10.43</v>
      </c>
      <c r="J16" s="53" t="e">
        <v>#REF!</v>
      </c>
      <c r="K16" s="20">
        <v>390</v>
      </c>
      <c r="L16" s="53" t="e">
        <v>#REF!</v>
      </c>
      <c r="M16" s="53">
        <v>7.37</v>
      </c>
      <c r="N16" s="53" t="e">
        <v>#REF!</v>
      </c>
      <c r="O16" s="53">
        <v>13.18</v>
      </c>
      <c r="P16" s="53" t="e">
        <v>#REF!</v>
      </c>
      <c r="Q16" s="53">
        <v>1.33</v>
      </c>
      <c r="R16" s="20"/>
      <c r="S16" s="35"/>
      <c r="T16" s="55">
        <v>5790</v>
      </c>
      <c r="U16" s="20">
        <v>0</v>
      </c>
      <c r="V16" s="54">
        <v>23.37</v>
      </c>
      <c r="W16" s="20">
        <v>0</v>
      </c>
      <c r="X16" s="54">
        <v>64.42</v>
      </c>
      <c r="Y16" s="20">
        <v>0</v>
      </c>
      <c r="Z16" s="54">
        <v>4.17</v>
      </c>
      <c r="AC16" s="42">
        <v>0</v>
      </c>
      <c r="AD16" s="19"/>
      <c r="AE16" s="20" t="e">
        <f>#REF!/1000</f>
        <v>#REF!</v>
      </c>
      <c r="AF16" s="21"/>
      <c r="AG16" s="22" t="e">
        <f>#REF!</f>
        <v>#REF!</v>
      </c>
      <c r="AH16" s="20" t="e">
        <f>#REF!/1000</f>
        <v>#REF!</v>
      </c>
      <c r="AI16" s="20" t="e">
        <f>#REF!/10^6</f>
        <v>#REF!</v>
      </c>
      <c r="AJ16" s="21"/>
      <c r="AK16" s="22" t="e">
        <f>#REF!</f>
        <v>#REF!</v>
      </c>
      <c r="AL16" s="20" t="e">
        <f>#REF!/1000</f>
        <v>#REF!</v>
      </c>
      <c r="AM16" s="20" t="e">
        <f>#REF!/1000</f>
        <v>#REF!</v>
      </c>
      <c r="AN16" s="21"/>
      <c r="AO16" s="22" t="e">
        <f>#REF!</f>
        <v>#REF!</v>
      </c>
      <c r="AP16" s="20" t="e">
        <f>#REF!/1000</f>
        <v>#REF!</v>
      </c>
      <c r="AQ16" s="20" t="e">
        <f>#REF!/10^6</f>
        <v>#REF!</v>
      </c>
      <c r="AR16" s="21"/>
      <c r="AS16" s="22" t="e">
        <f>#REF!</f>
        <v>#REF!</v>
      </c>
      <c r="AT16" s="20"/>
      <c r="AU16" s="35"/>
      <c r="AV16" s="46" t="e">
        <f>#REF!/1000</f>
        <v>#REF!</v>
      </c>
      <c r="AW16" s="20" t="e">
        <f>#REF!</f>
        <v>#REF!</v>
      </c>
      <c r="AX16" s="22" t="e">
        <f>#REF!</f>
        <v>#REF!</v>
      </c>
      <c r="AY16" s="20" t="e">
        <f>#REF!/1000</f>
        <v>#REF!</v>
      </c>
      <c r="AZ16" s="20" t="e">
        <f>#REF!/10^6</f>
        <v>#REF!</v>
      </c>
      <c r="BA16" s="20" t="e">
        <f>#REF!</f>
        <v>#REF!</v>
      </c>
      <c r="BB16" s="22" t="e">
        <f>#REF!</f>
        <v>#REF!</v>
      </c>
      <c r="BE16" s="51"/>
      <c r="BF16" s="51"/>
      <c r="BG16" s="51"/>
    </row>
    <row r="17" spans="1:59" ht="12.75">
      <c r="A17" s="42">
        <v>0.1</v>
      </c>
      <c r="B17" s="19"/>
      <c r="C17" s="20">
        <v>3200</v>
      </c>
      <c r="D17" s="21"/>
      <c r="E17" s="53">
        <v>17.28</v>
      </c>
      <c r="F17" s="20">
        <v>0</v>
      </c>
      <c r="G17" s="53">
        <v>55.01</v>
      </c>
      <c r="H17" s="53" t="e">
        <v>#REF!</v>
      </c>
      <c r="I17" s="53">
        <v>10.87</v>
      </c>
      <c r="J17" s="53" t="e">
        <v>#REF!</v>
      </c>
      <c r="K17" s="20">
        <v>300</v>
      </c>
      <c r="L17" s="53" t="e">
        <v>#REF!</v>
      </c>
      <c r="M17" s="53">
        <v>5.69</v>
      </c>
      <c r="N17" s="53" t="e">
        <v>#REF!</v>
      </c>
      <c r="O17" s="53">
        <v>4.62</v>
      </c>
      <c r="P17" s="53" t="e">
        <v>#REF!</v>
      </c>
      <c r="Q17" s="53">
        <v>0.47</v>
      </c>
      <c r="R17" s="20"/>
      <c r="S17" s="35"/>
      <c r="T17" s="55">
        <v>3670</v>
      </c>
      <c r="U17" s="20">
        <v>0</v>
      </c>
      <c r="V17" s="54">
        <v>14.82</v>
      </c>
      <c r="W17" s="20">
        <v>0</v>
      </c>
      <c r="X17" s="54">
        <v>62.05</v>
      </c>
      <c r="Y17" s="20">
        <v>0</v>
      </c>
      <c r="Z17" s="54">
        <v>4.02</v>
      </c>
      <c r="AC17" s="42">
        <v>0.1</v>
      </c>
      <c r="AD17" s="19"/>
      <c r="AE17" s="20" t="e">
        <f>#REF!/1000</f>
        <v>#REF!</v>
      </c>
      <c r="AF17" s="21"/>
      <c r="AG17" s="22" t="e">
        <f>#REF!</f>
        <v>#REF!</v>
      </c>
      <c r="AH17" s="20" t="e">
        <f>#REF!/1000</f>
        <v>#REF!</v>
      </c>
      <c r="AI17" s="20" t="e">
        <f>#REF!/10^6</f>
        <v>#REF!</v>
      </c>
      <c r="AJ17" s="21"/>
      <c r="AK17" s="22" t="e">
        <f>#REF!</f>
        <v>#REF!</v>
      </c>
      <c r="AL17" s="20" t="e">
        <f>#REF!/1000</f>
        <v>#REF!</v>
      </c>
      <c r="AM17" s="20" t="e">
        <f>#REF!/1000</f>
        <v>#REF!</v>
      </c>
      <c r="AN17" s="21"/>
      <c r="AO17" s="22" t="e">
        <f>#REF!</f>
        <v>#REF!</v>
      </c>
      <c r="AP17" s="20" t="e">
        <f>#REF!/1000</f>
        <v>#REF!</v>
      </c>
      <c r="AQ17" s="20" t="e">
        <f>#REF!/10^6</f>
        <v>#REF!</v>
      </c>
      <c r="AR17" s="21"/>
      <c r="AS17" s="22" t="e">
        <f>#REF!</f>
        <v>#REF!</v>
      </c>
      <c r="AT17" s="20"/>
      <c r="AU17" s="35"/>
      <c r="AV17" s="46" t="e">
        <f>#REF!/1000</f>
        <v>#REF!</v>
      </c>
      <c r="AW17" s="20" t="e">
        <f>#REF!</f>
        <v>#REF!</v>
      </c>
      <c r="AX17" s="22" t="e">
        <f>#REF!</f>
        <v>#REF!</v>
      </c>
      <c r="AY17" s="20" t="e">
        <f>#REF!/1000</f>
        <v>#REF!</v>
      </c>
      <c r="AZ17" s="20" t="e">
        <f>#REF!/10^6</f>
        <v>#REF!</v>
      </c>
      <c r="BA17" s="20" t="e">
        <f>#REF!</f>
        <v>#REF!</v>
      </c>
      <c r="BB17" s="22" t="e">
        <f>#REF!</f>
        <v>#REF!</v>
      </c>
      <c r="BE17" s="51"/>
      <c r="BF17" s="51"/>
      <c r="BG17" s="51"/>
    </row>
    <row r="18" spans="1:59" ht="12.75">
      <c r="A18" s="42">
        <v>0.12</v>
      </c>
      <c r="B18" s="19"/>
      <c r="C18" s="20">
        <v>4970</v>
      </c>
      <c r="D18" s="21"/>
      <c r="E18" s="53">
        <v>26.85</v>
      </c>
      <c r="F18" s="20">
        <v>0</v>
      </c>
      <c r="G18" s="53">
        <v>99.3</v>
      </c>
      <c r="H18" s="53" t="e">
        <v>#REF!</v>
      </c>
      <c r="I18" s="53">
        <v>19.62</v>
      </c>
      <c r="J18" s="53" t="e">
        <v>#REF!</v>
      </c>
      <c r="K18" s="20">
        <v>1120</v>
      </c>
      <c r="L18" s="53" t="e">
        <v>#REF!</v>
      </c>
      <c r="M18" s="53">
        <v>21.46</v>
      </c>
      <c r="N18" s="53" t="e">
        <v>#REF!</v>
      </c>
      <c r="O18" s="53">
        <v>26.14</v>
      </c>
      <c r="P18" s="53" t="e">
        <v>#REF!</v>
      </c>
      <c r="Q18" s="53">
        <v>2.64</v>
      </c>
      <c r="R18" s="20"/>
      <c r="S18" s="35"/>
      <c r="T18" s="55">
        <v>6570</v>
      </c>
      <c r="U18" s="20">
        <v>0</v>
      </c>
      <c r="V18" s="54">
        <v>26.49</v>
      </c>
      <c r="W18" s="20">
        <v>0</v>
      </c>
      <c r="X18" s="54">
        <v>136.12</v>
      </c>
      <c r="Y18" s="20">
        <v>0</v>
      </c>
      <c r="Z18" s="54">
        <v>8.82</v>
      </c>
      <c r="AC18" s="42">
        <v>0.15</v>
      </c>
      <c r="AD18" s="19"/>
      <c r="AE18" s="20" t="e">
        <f>#REF!/1000</f>
        <v>#REF!</v>
      </c>
      <c r="AF18" s="21"/>
      <c r="AG18" s="22" t="e">
        <f>#REF!</f>
        <v>#REF!</v>
      </c>
      <c r="AH18" s="20" t="e">
        <f>#REF!/1000</f>
        <v>#REF!</v>
      </c>
      <c r="AI18" s="20" t="e">
        <f>#REF!/10^6</f>
        <v>#REF!</v>
      </c>
      <c r="AJ18" s="21"/>
      <c r="AK18" s="22" t="e">
        <f>#REF!</f>
        <v>#REF!</v>
      </c>
      <c r="AL18" s="20" t="e">
        <f>#REF!/1000</f>
        <v>#REF!</v>
      </c>
      <c r="AM18" s="20" t="e">
        <f>#REF!/1000</f>
        <v>#REF!</v>
      </c>
      <c r="AN18" s="21"/>
      <c r="AO18" s="22" t="e">
        <f>#REF!</f>
        <v>#REF!</v>
      </c>
      <c r="AP18" s="20" t="e">
        <f>#REF!/1000</f>
        <v>#REF!</v>
      </c>
      <c r="AQ18" s="20" t="e">
        <f>#REF!/10^6</f>
        <v>#REF!</v>
      </c>
      <c r="AR18" s="21"/>
      <c r="AS18" s="22" t="e">
        <f>#REF!</f>
        <v>#REF!</v>
      </c>
      <c r="AT18" s="20"/>
      <c r="AU18" s="35"/>
      <c r="AV18" s="46" t="e">
        <f>#REF!/1000</f>
        <v>#REF!</v>
      </c>
      <c r="AW18" s="20" t="e">
        <f>#REF!</f>
        <v>#REF!</v>
      </c>
      <c r="AX18" s="22" t="e">
        <f>#REF!</f>
        <v>#REF!</v>
      </c>
      <c r="AY18" s="20" t="e">
        <f>#REF!/1000</f>
        <v>#REF!</v>
      </c>
      <c r="AZ18" s="20" t="e">
        <f>#REF!/10^6</f>
        <v>#REF!</v>
      </c>
      <c r="BA18" s="20" t="e">
        <f>#REF!</f>
        <v>#REF!</v>
      </c>
      <c r="BB18" s="22" t="e">
        <f>#REF!</f>
        <v>#REF!</v>
      </c>
      <c r="BE18" s="51"/>
      <c r="BF18" s="51"/>
      <c r="BG18" s="51"/>
    </row>
    <row r="19" spans="1:59" ht="12.75">
      <c r="A19" s="42">
        <v>0.22</v>
      </c>
      <c r="B19" s="19"/>
      <c r="C19" s="20">
        <v>3160</v>
      </c>
      <c r="D19" s="21"/>
      <c r="E19" s="53">
        <v>17.05</v>
      </c>
      <c r="F19" s="20">
        <v>0</v>
      </c>
      <c r="G19" s="53">
        <v>98.49</v>
      </c>
      <c r="H19" s="53" t="e">
        <v>#REF!</v>
      </c>
      <c r="I19" s="53">
        <v>19.46</v>
      </c>
      <c r="J19" s="53" t="e">
        <v>#REF!</v>
      </c>
      <c r="K19" s="20">
        <v>1330</v>
      </c>
      <c r="L19" s="53" t="e">
        <v>#REF!</v>
      </c>
      <c r="M19" s="53">
        <v>25.41</v>
      </c>
      <c r="N19" s="53" t="e">
        <v>#REF!</v>
      </c>
      <c r="O19" s="53">
        <v>58.59</v>
      </c>
      <c r="P19" s="53" t="e">
        <v>#REF!</v>
      </c>
      <c r="Q19" s="53">
        <v>5.92</v>
      </c>
      <c r="R19" s="20"/>
      <c r="S19" s="35"/>
      <c r="T19" s="55">
        <v>4810</v>
      </c>
      <c r="U19" s="20">
        <v>0</v>
      </c>
      <c r="V19" s="54">
        <v>19.39</v>
      </c>
      <c r="W19" s="20">
        <v>0</v>
      </c>
      <c r="X19" s="54">
        <v>170.54</v>
      </c>
      <c r="Y19" s="20">
        <v>0</v>
      </c>
      <c r="Z19" s="54">
        <v>11.04</v>
      </c>
      <c r="AC19" s="42">
        <v>0.25</v>
      </c>
      <c r="AD19" s="19"/>
      <c r="AE19" s="20" t="e">
        <f>#REF!/1000</f>
        <v>#REF!</v>
      </c>
      <c r="AF19" s="21"/>
      <c r="AG19" s="22" t="e">
        <f>#REF!</f>
        <v>#REF!</v>
      </c>
      <c r="AH19" s="20" t="e">
        <f>#REF!/1000</f>
        <v>#REF!</v>
      </c>
      <c r="AI19" s="20" t="e">
        <f>#REF!/10^6</f>
        <v>#REF!</v>
      </c>
      <c r="AJ19" s="21"/>
      <c r="AK19" s="22" t="e">
        <f>#REF!</f>
        <v>#REF!</v>
      </c>
      <c r="AL19" s="20" t="e">
        <f>#REF!/1000</f>
        <v>#REF!</v>
      </c>
      <c r="AM19" s="20" t="e">
        <f>#REF!/1000</f>
        <v>#REF!</v>
      </c>
      <c r="AN19" s="21"/>
      <c r="AO19" s="22" t="e">
        <f>#REF!</f>
        <v>#REF!</v>
      </c>
      <c r="AP19" s="20" t="e">
        <f>#REF!/1000</f>
        <v>#REF!</v>
      </c>
      <c r="AQ19" s="20" t="e">
        <f>#REF!/10^6</f>
        <v>#REF!</v>
      </c>
      <c r="AR19" s="21"/>
      <c r="AS19" s="22" t="e">
        <f>#REF!</f>
        <v>#REF!</v>
      </c>
      <c r="AT19" s="20"/>
      <c r="AU19" s="35"/>
      <c r="AV19" s="46" t="e">
        <f>#REF!/1000</f>
        <v>#REF!</v>
      </c>
      <c r="AW19" s="20" t="e">
        <f>#REF!</f>
        <v>#REF!</v>
      </c>
      <c r="AX19" s="22" t="e">
        <f>#REF!</f>
        <v>#REF!</v>
      </c>
      <c r="AY19" s="20" t="e">
        <f>#REF!/1000</f>
        <v>#REF!</v>
      </c>
      <c r="AZ19" s="20" t="e">
        <f>#REF!/10^6</f>
        <v>#REF!</v>
      </c>
      <c r="BA19" s="20" t="e">
        <f>#REF!</f>
        <v>#REF!</v>
      </c>
      <c r="BB19" s="22" t="e">
        <f>#REF!</f>
        <v>#REF!</v>
      </c>
      <c r="BE19" s="51"/>
      <c r="BF19" s="51"/>
      <c r="BG19" s="51"/>
    </row>
    <row r="20" spans="1:59" ht="12.75">
      <c r="A20" s="42">
        <v>0.22</v>
      </c>
      <c r="B20" s="19"/>
      <c r="C20" s="20">
        <v>1080</v>
      </c>
      <c r="D20" s="21"/>
      <c r="E20" s="53">
        <v>5.82</v>
      </c>
      <c r="F20" s="20">
        <v>0</v>
      </c>
      <c r="G20" s="53">
        <v>72.68</v>
      </c>
      <c r="H20" s="53" t="e">
        <v>#REF!</v>
      </c>
      <c r="I20" s="53">
        <v>14.36</v>
      </c>
      <c r="J20" s="53" t="e">
        <v>#REF!</v>
      </c>
      <c r="K20" s="20">
        <v>950</v>
      </c>
      <c r="L20" s="53" t="e">
        <v>#REF!</v>
      </c>
      <c r="M20" s="53">
        <v>18.12</v>
      </c>
      <c r="N20" s="53" t="e">
        <v>#REF!</v>
      </c>
      <c r="O20" s="53">
        <v>78.74</v>
      </c>
      <c r="P20" s="53" t="e">
        <v>#REF!</v>
      </c>
      <c r="Q20" s="53">
        <v>7.96</v>
      </c>
      <c r="R20" s="20"/>
      <c r="S20" s="35"/>
      <c r="T20" s="55">
        <v>2010</v>
      </c>
      <c r="U20" s="20">
        <v>0</v>
      </c>
      <c r="V20" s="54">
        <v>8.12</v>
      </c>
      <c r="W20" s="20">
        <v>0</v>
      </c>
      <c r="X20" s="54">
        <v>160.05</v>
      </c>
      <c r="Y20" s="20">
        <v>0</v>
      </c>
      <c r="Z20" s="54">
        <v>10.37</v>
      </c>
      <c r="AC20" s="42" t="s">
        <v>17</v>
      </c>
      <c r="AD20" s="19"/>
      <c r="AE20" s="20" t="e">
        <f>#REF!/1000</f>
        <v>#REF!</v>
      </c>
      <c r="AF20" s="21"/>
      <c r="AG20" s="22" t="e">
        <f>#REF!</f>
        <v>#REF!</v>
      </c>
      <c r="AH20" s="20" t="e">
        <f>#REF!/1000</f>
        <v>#REF!</v>
      </c>
      <c r="AI20" s="20" t="e">
        <f>#REF!/10^6</f>
        <v>#REF!</v>
      </c>
      <c r="AJ20" s="21"/>
      <c r="AK20" s="22" t="e">
        <f>#REF!</f>
        <v>#REF!</v>
      </c>
      <c r="AL20" s="20" t="e">
        <f>#REF!/1000</f>
        <v>#REF!</v>
      </c>
      <c r="AM20" s="20" t="e">
        <f>#REF!/1000</f>
        <v>#REF!</v>
      </c>
      <c r="AN20" s="21"/>
      <c r="AO20" s="22" t="e">
        <f>#REF!</f>
        <v>#REF!</v>
      </c>
      <c r="AP20" s="20" t="e">
        <f>#REF!/1000</f>
        <v>#REF!</v>
      </c>
      <c r="AQ20" s="20" t="e">
        <f>#REF!/10^6</f>
        <v>#REF!</v>
      </c>
      <c r="AR20" s="21"/>
      <c r="AS20" s="22" t="e">
        <f>#REF!</f>
        <v>#REF!</v>
      </c>
      <c r="AT20" s="20"/>
      <c r="AU20" s="35"/>
      <c r="AV20" s="46" t="e">
        <f>#REF!/1000</f>
        <v>#REF!</v>
      </c>
      <c r="AW20" s="20" t="e">
        <f>#REF!</f>
        <v>#REF!</v>
      </c>
      <c r="AX20" s="22" t="e">
        <f>#REF!</f>
        <v>#REF!</v>
      </c>
      <c r="AY20" s="20" t="e">
        <f>#REF!/1000</f>
        <v>#REF!</v>
      </c>
      <c r="AZ20" s="20" t="e">
        <f>#REF!/10^6</f>
        <v>#REF!</v>
      </c>
      <c r="BA20" s="20" t="e">
        <f>#REF!</f>
        <v>#REF!</v>
      </c>
      <c r="BB20" s="22" t="e">
        <f>#REF!</f>
        <v>#REF!</v>
      </c>
      <c r="BE20" s="51"/>
      <c r="BF20" s="51"/>
      <c r="BG20" s="51"/>
    </row>
    <row r="21" spans="1:54" ht="12.75">
      <c r="A21" s="42" t="s">
        <v>17</v>
      </c>
      <c r="B21" s="19"/>
      <c r="C21" s="20">
        <v>10</v>
      </c>
      <c r="D21" s="49"/>
      <c r="E21" s="53">
        <v>0.06</v>
      </c>
      <c r="F21" s="49"/>
      <c r="G21" s="53">
        <v>1.76</v>
      </c>
      <c r="H21" s="49"/>
      <c r="I21" s="53">
        <v>0.35</v>
      </c>
      <c r="J21" s="50"/>
      <c r="K21" s="20">
        <v>20</v>
      </c>
      <c r="L21" s="50"/>
      <c r="M21" s="53">
        <v>0.41</v>
      </c>
      <c r="N21" s="50"/>
      <c r="O21" s="53">
        <v>2.51</v>
      </c>
      <c r="P21" s="50"/>
      <c r="Q21" s="53">
        <v>0.25</v>
      </c>
      <c r="R21" s="52"/>
      <c r="S21" s="48"/>
      <c r="T21" s="55">
        <v>30</v>
      </c>
      <c r="V21" s="54">
        <v>0.11</v>
      </c>
      <c r="X21" s="54">
        <v>3.18</v>
      </c>
      <c r="Y21" s="20"/>
      <c r="Z21" s="54">
        <v>0.21</v>
      </c>
      <c r="AC21" s="42" t="s">
        <v>18</v>
      </c>
      <c r="AD21" s="19"/>
      <c r="AE21" s="20" t="e">
        <f>#REF!/1000</f>
        <v>#REF!</v>
      </c>
      <c r="AF21" s="21"/>
      <c r="AG21" s="22" t="e">
        <f>#REF!</f>
        <v>#REF!</v>
      </c>
      <c r="AH21" s="20" t="e">
        <f>#REF!/1000</f>
        <v>#REF!</v>
      </c>
      <c r="AI21" s="20" t="e">
        <f>#REF!/10^6</f>
        <v>#REF!</v>
      </c>
      <c r="AJ21" s="21"/>
      <c r="AK21" s="22" t="e">
        <f>#REF!</f>
        <v>#REF!</v>
      </c>
      <c r="AL21" s="20" t="e">
        <f>#REF!/1000</f>
        <v>#REF!</v>
      </c>
      <c r="AM21" s="20" t="e">
        <f>#REF!/1000</f>
        <v>#REF!</v>
      </c>
      <c r="AN21" s="21"/>
      <c r="AO21" s="22" t="e">
        <f>#REF!</f>
        <v>#REF!</v>
      </c>
      <c r="AP21" s="20" t="e">
        <f>#REF!/1000</f>
        <v>#REF!</v>
      </c>
      <c r="AQ21" s="20" t="e">
        <f>#REF!/10^6</f>
        <v>#REF!</v>
      </c>
      <c r="AR21" s="21"/>
      <c r="AS21" s="22" t="e">
        <f>#REF!</f>
        <v>#REF!</v>
      </c>
      <c r="AT21" s="20"/>
      <c r="AU21" s="35"/>
      <c r="AV21" s="46" t="e">
        <f>#REF!/1000</f>
        <v>#REF!</v>
      </c>
      <c r="AW21" s="20" t="e">
        <f>#REF!</f>
        <v>#REF!</v>
      </c>
      <c r="AX21" s="22" t="e">
        <f>#REF!</f>
        <v>#REF!</v>
      </c>
      <c r="AY21" s="20" t="e">
        <f>#REF!/1000</f>
        <v>#REF!</v>
      </c>
      <c r="AZ21" s="20" t="e">
        <f>#REF!/10^6</f>
        <v>#REF!</v>
      </c>
      <c r="BA21" s="20" t="e">
        <f>#REF!</f>
        <v>#REF!</v>
      </c>
      <c r="BB21" s="22" t="e">
        <f>#REF!</f>
        <v>#REF!</v>
      </c>
    </row>
    <row r="22" spans="1:54" ht="12.75">
      <c r="A22" s="42" t="s">
        <v>19</v>
      </c>
      <c r="B22" s="19"/>
      <c r="C22" s="20">
        <v>10</v>
      </c>
      <c r="D22" s="49"/>
      <c r="E22" s="53">
        <v>0.07</v>
      </c>
      <c r="F22" s="49"/>
      <c r="G22" s="53">
        <v>2.92</v>
      </c>
      <c r="H22" s="49"/>
      <c r="I22" s="53">
        <v>0.58</v>
      </c>
      <c r="J22" s="50"/>
      <c r="K22" s="20">
        <v>30</v>
      </c>
      <c r="L22" s="50"/>
      <c r="M22" s="53">
        <v>0.51</v>
      </c>
      <c r="N22" s="50"/>
      <c r="O22" s="53">
        <v>21.43</v>
      </c>
      <c r="P22" s="50"/>
      <c r="Q22" s="53">
        <v>2.17</v>
      </c>
      <c r="R22" s="52"/>
      <c r="S22" s="48"/>
      <c r="T22" s="55">
        <v>40</v>
      </c>
      <c r="V22" s="54">
        <v>0.15</v>
      </c>
      <c r="X22" s="54">
        <v>24.31</v>
      </c>
      <c r="Y22" s="20"/>
      <c r="Z22" s="54">
        <v>1.57</v>
      </c>
      <c r="AC22" s="42" t="s">
        <v>19</v>
      </c>
      <c r="AD22" s="19"/>
      <c r="AE22" s="20" t="e">
        <f>#REF!/1000</f>
        <v>#REF!</v>
      </c>
      <c r="AF22" s="21"/>
      <c r="AG22" s="22" t="e">
        <f>#REF!</f>
        <v>#REF!</v>
      </c>
      <c r="AH22" s="20" t="e">
        <f>#REF!/1000</f>
        <v>#REF!</v>
      </c>
      <c r="AI22" s="20" t="e">
        <f>#REF!/10^6</f>
        <v>#REF!</v>
      </c>
      <c r="AJ22" s="21"/>
      <c r="AK22" s="22" t="e">
        <f>#REF!</f>
        <v>#REF!</v>
      </c>
      <c r="AL22" s="20" t="e">
        <f>#REF!/1000</f>
        <v>#REF!</v>
      </c>
      <c r="AM22" s="20" t="e">
        <f>#REF!/1000</f>
        <v>#REF!</v>
      </c>
      <c r="AN22" s="21"/>
      <c r="AO22" s="22" t="e">
        <f>#REF!</f>
        <v>#REF!</v>
      </c>
      <c r="AP22" s="20" t="e">
        <f>#REF!/1000</f>
        <v>#REF!</v>
      </c>
      <c r="AQ22" s="20" t="e">
        <f>#REF!/10^6</f>
        <v>#REF!</v>
      </c>
      <c r="AR22" s="21"/>
      <c r="AS22" s="22" t="e">
        <f>#REF!</f>
        <v>#REF!</v>
      </c>
      <c r="AT22" s="20"/>
      <c r="AU22" s="35"/>
      <c r="AV22" s="46" t="e">
        <f>#REF!/1000</f>
        <v>#REF!</v>
      </c>
      <c r="AW22" s="20" t="e">
        <f>#REF!</f>
        <v>#REF!</v>
      </c>
      <c r="AX22" s="22" t="e">
        <f>#REF!</f>
        <v>#REF!</v>
      </c>
      <c r="AY22" s="20" t="e">
        <f>#REF!/1000</f>
        <v>#REF!</v>
      </c>
      <c r="AZ22" s="20" t="e">
        <f>#REF!/10^6</f>
        <v>#REF!</v>
      </c>
      <c r="BA22" s="20" t="e">
        <f>#REF!</f>
        <v>#REF!</v>
      </c>
      <c r="BB22" s="22" t="e">
        <f>#REF!</f>
        <v>#REF!</v>
      </c>
    </row>
    <row r="23" spans="1:54" ht="12.75">
      <c r="A23" s="42">
        <v>0.32</v>
      </c>
      <c r="B23" s="19"/>
      <c r="C23" s="20">
        <v>190</v>
      </c>
      <c r="D23" s="21"/>
      <c r="E23" s="53">
        <v>1.02</v>
      </c>
      <c r="F23" s="20">
        <v>0</v>
      </c>
      <c r="G23" s="53">
        <v>15.04</v>
      </c>
      <c r="H23" s="53" t="e">
        <v>#REF!</v>
      </c>
      <c r="I23" s="53">
        <v>2.97</v>
      </c>
      <c r="J23" s="53" t="e">
        <v>#REF!</v>
      </c>
      <c r="K23" s="20">
        <v>250</v>
      </c>
      <c r="L23" s="53" t="e">
        <v>#REF!</v>
      </c>
      <c r="M23" s="53">
        <v>4.76</v>
      </c>
      <c r="N23" s="53" t="e">
        <v>#REF!</v>
      </c>
      <c r="O23" s="53">
        <v>33.5</v>
      </c>
      <c r="P23" s="53" t="e">
        <v>#REF!</v>
      </c>
      <c r="Q23" s="53">
        <v>3.39</v>
      </c>
      <c r="R23" s="20"/>
      <c r="S23" s="35"/>
      <c r="T23" s="55">
        <v>390</v>
      </c>
      <c r="U23" s="20">
        <v>0</v>
      </c>
      <c r="V23" s="54">
        <v>1.56</v>
      </c>
      <c r="W23" s="20">
        <v>0</v>
      </c>
      <c r="X23" s="54">
        <v>50.97</v>
      </c>
      <c r="Y23" s="20">
        <v>0</v>
      </c>
      <c r="Z23" s="54">
        <v>3.3</v>
      </c>
      <c r="AC23" s="42">
        <v>0.33</v>
      </c>
      <c r="AD23" s="19"/>
      <c r="AE23" s="20" t="e">
        <f>#REF!/1000</f>
        <v>#REF!</v>
      </c>
      <c r="AF23" s="21"/>
      <c r="AG23" s="22" t="e">
        <f>#REF!</f>
        <v>#REF!</v>
      </c>
      <c r="AH23" s="20" t="e">
        <f>#REF!/1000</f>
        <v>#REF!</v>
      </c>
      <c r="AI23" s="20" t="e">
        <f>#REF!/10^6</f>
        <v>#REF!</v>
      </c>
      <c r="AJ23" s="21"/>
      <c r="AK23" s="22" t="e">
        <f>#REF!</f>
        <v>#REF!</v>
      </c>
      <c r="AL23" s="20" t="e">
        <f>#REF!/1000</f>
        <v>#REF!</v>
      </c>
      <c r="AM23" s="20" t="e">
        <f>#REF!/1000</f>
        <v>#REF!</v>
      </c>
      <c r="AN23" s="21"/>
      <c r="AO23" s="22" t="e">
        <f>#REF!</f>
        <v>#REF!</v>
      </c>
      <c r="AP23" s="20" t="e">
        <f>#REF!/1000</f>
        <v>#REF!</v>
      </c>
      <c r="AQ23" s="20" t="e">
        <f>#REF!/10^6</f>
        <v>#REF!</v>
      </c>
      <c r="AR23" s="21"/>
      <c r="AS23" s="22" t="e">
        <f>#REF!</f>
        <v>#REF!</v>
      </c>
      <c r="AT23" s="20"/>
      <c r="AU23" s="35"/>
      <c r="AV23" s="46" t="e">
        <f>#REF!/1000</f>
        <v>#REF!</v>
      </c>
      <c r="AW23" s="20" t="e">
        <f>#REF!</f>
        <v>#REF!</v>
      </c>
      <c r="AX23" s="22" t="e">
        <f>#REF!</f>
        <v>#REF!</v>
      </c>
      <c r="AY23" s="20" t="e">
        <f>#REF!/1000</f>
        <v>#REF!</v>
      </c>
      <c r="AZ23" s="20" t="e">
        <f>#REF!/10^6</f>
        <v>#REF!</v>
      </c>
      <c r="BA23" s="20" t="e">
        <f>#REF!</f>
        <v>#REF!</v>
      </c>
      <c r="BB23" s="22" t="e">
        <f>#REF!</f>
        <v>#REF!</v>
      </c>
    </row>
    <row r="24" spans="1:54" ht="12.75">
      <c r="A24" s="42">
        <v>0.35</v>
      </c>
      <c r="B24" s="19"/>
      <c r="C24" s="20">
        <v>240</v>
      </c>
      <c r="D24" s="21"/>
      <c r="E24" s="53">
        <v>1.3</v>
      </c>
      <c r="F24" s="20">
        <v>0</v>
      </c>
      <c r="G24" s="53">
        <v>38.29</v>
      </c>
      <c r="H24" s="53" t="e">
        <v>#REF!</v>
      </c>
      <c r="I24" s="53">
        <v>7.56</v>
      </c>
      <c r="J24" s="53" t="e">
        <v>#REF!</v>
      </c>
      <c r="K24" s="20">
        <v>370</v>
      </c>
      <c r="L24" s="53" t="e">
        <v>#REF!</v>
      </c>
      <c r="M24" s="53">
        <v>7.16</v>
      </c>
      <c r="N24" s="53" t="e">
        <v>#REF!</v>
      </c>
      <c r="O24" s="53">
        <v>87.31</v>
      </c>
      <c r="P24" s="53" t="e">
        <v>#REF!</v>
      </c>
      <c r="Q24" s="53">
        <v>8.83</v>
      </c>
      <c r="R24" s="20"/>
      <c r="S24" s="35"/>
      <c r="T24" s="55">
        <v>580</v>
      </c>
      <c r="U24" s="20">
        <v>0</v>
      </c>
      <c r="V24" s="54">
        <v>2.35</v>
      </c>
      <c r="W24" s="20">
        <v>0</v>
      </c>
      <c r="X24" s="54">
        <v>129.9</v>
      </c>
      <c r="Y24" s="20">
        <v>0</v>
      </c>
      <c r="Z24" s="54">
        <v>8.41</v>
      </c>
      <c r="AC24" s="42">
        <v>0.35</v>
      </c>
      <c r="AD24" s="19"/>
      <c r="AE24" s="20" t="e">
        <f>#REF!/1000</f>
        <v>#REF!</v>
      </c>
      <c r="AF24" s="21"/>
      <c r="AG24" s="22" t="e">
        <f>#REF!</f>
        <v>#REF!</v>
      </c>
      <c r="AH24" s="20" t="e">
        <f>#REF!/1000</f>
        <v>#REF!</v>
      </c>
      <c r="AI24" s="20" t="e">
        <f>#REF!/10^6</f>
        <v>#REF!</v>
      </c>
      <c r="AJ24" s="21"/>
      <c r="AK24" s="22" t="e">
        <f>#REF!</f>
        <v>#REF!</v>
      </c>
      <c r="AL24" s="20" t="e">
        <f>#REF!/1000</f>
        <v>#REF!</v>
      </c>
      <c r="AM24" s="20" t="e">
        <f>#REF!/1000</f>
        <v>#REF!</v>
      </c>
      <c r="AN24" s="21"/>
      <c r="AO24" s="22" t="e">
        <f>#REF!</f>
        <v>#REF!</v>
      </c>
      <c r="AP24" s="20" t="e">
        <f>#REF!/1000</f>
        <v>#REF!</v>
      </c>
      <c r="AQ24" s="20" t="e">
        <f>#REF!/10^6</f>
        <v>#REF!</v>
      </c>
      <c r="AR24" s="21"/>
      <c r="AS24" s="22" t="e">
        <f>#REF!</f>
        <v>#REF!</v>
      </c>
      <c r="AT24" s="20"/>
      <c r="AU24" s="35"/>
      <c r="AV24" s="46" t="e">
        <f>#REF!/1000</f>
        <v>#REF!</v>
      </c>
      <c r="AW24" s="20" t="e">
        <f>#REF!</f>
        <v>#REF!</v>
      </c>
      <c r="AX24" s="22" t="e">
        <f>#REF!</f>
        <v>#REF!</v>
      </c>
      <c r="AY24" s="20" t="e">
        <f>#REF!/1000</f>
        <v>#REF!</v>
      </c>
      <c r="AZ24" s="20" t="e">
        <f>#REF!/10^6</f>
        <v>#REF!</v>
      </c>
      <c r="BA24" s="20" t="e">
        <f>#REF!</f>
        <v>#REF!</v>
      </c>
      <c r="BB24" s="22" t="e">
        <f>#REF!</f>
        <v>#REF!</v>
      </c>
    </row>
    <row r="25" spans="1:54" s="5" customFormat="1" ht="12.75">
      <c r="A25" s="43">
        <v>0.37</v>
      </c>
      <c r="B25" s="23"/>
      <c r="C25" s="20">
        <v>190</v>
      </c>
      <c r="D25" s="21"/>
      <c r="E25" s="53">
        <v>1.04</v>
      </c>
      <c r="F25" s="20">
        <v>0</v>
      </c>
      <c r="G25" s="53">
        <v>68.02</v>
      </c>
      <c r="H25" s="53" t="e">
        <v>#REF!</v>
      </c>
      <c r="I25" s="53">
        <v>13.44</v>
      </c>
      <c r="J25" s="53" t="e">
        <v>#REF!</v>
      </c>
      <c r="K25" s="20">
        <v>480</v>
      </c>
      <c r="L25" s="53" t="e">
        <v>#REF!</v>
      </c>
      <c r="M25" s="53">
        <v>9.12</v>
      </c>
      <c r="N25" s="53" t="e">
        <v>#REF!</v>
      </c>
      <c r="O25" s="53">
        <v>663.23</v>
      </c>
      <c r="P25" s="53" t="e">
        <v>#REF!</v>
      </c>
      <c r="Q25" s="53">
        <v>67.04</v>
      </c>
      <c r="R25" s="20"/>
      <c r="S25" s="35"/>
      <c r="T25" s="55">
        <v>580</v>
      </c>
      <c r="U25" s="20">
        <v>0</v>
      </c>
      <c r="V25" s="54">
        <v>2.34</v>
      </c>
      <c r="W25" s="20">
        <v>0</v>
      </c>
      <c r="X25" s="54">
        <v>740.73</v>
      </c>
      <c r="Y25" s="20">
        <v>0</v>
      </c>
      <c r="Z25" s="54">
        <v>47.97</v>
      </c>
      <c r="AB25" s="1"/>
      <c r="AC25" s="43">
        <v>0.369</v>
      </c>
      <c r="AD25" s="23"/>
      <c r="AE25" s="20" t="e">
        <f>#REF!/1000</f>
        <v>#REF!</v>
      </c>
      <c r="AF25" s="21"/>
      <c r="AG25" s="22" t="e">
        <f>#REF!</f>
        <v>#REF!</v>
      </c>
      <c r="AH25" s="20" t="e">
        <f>#REF!/1000</f>
        <v>#REF!</v>
      </c>
      <c r="AI25" s="20" t="e">
        <f>#REF!/10^6</f>
        <v>#REF!</v>
      </c>
      <c r="AJ25" s="21"/>
      <c r="AK25" s="22" t="e">
        <f>#REF!</f>
        <v>#REF!</v>
      </c>
      <c r="AL25" s="20" t="e">
        <f>#REF!/1000</f>
        <v>#REF!</v>
      </c>
      <c r="AM25" s="20" t="e">
        <f>#REF!/1000</f>
        <v>#REF!</v>
      </c>
      <c r="AN25" s="21"/>
      <c r="AO25" s="22" t="e">
        <f>#REF!</f>
        <v>#REF!</v>
      </c>
      <c r="AP25" s="20" t="e">
        <f>#REF!/1000</f>
        <v>#REF!</v>
      </c>
      <c r="AQ25" s="20" t="e">
        <f>#REF!/10^6</f>
        <v>#REF!</v>
      </c>
      <c r="AR25" s="21"/>
      <c r="AS25" s="22" t="e">
        <f>#REF!</f>
        <v>#REF!</v>
      </c>
      <c r="AT25" s="20"/>
      <c r="AU25" s="35"/>
      <c r="AV25" s="46" t="e">
        <f>#REF!/1000</f>
        <v>#REF!</v>
      </c>
      <c r="AW25" s="20" t="e">
        <f>#REF!</f>
        <v>#REF!</v>
      </c>
      <c r="AX25" s="22" t="e">
        <f>#REF!</f>
        <v>#REF!</v>
      </c>
      <c r="AY25" s="20" t="e">
        <f>#REF!/1000</f>
        <v>#REF!</v>
      </c>
      <c r="AZ25" s="20" t="e">
        <f>#REF!/10^6</f>
        <v>#REF!</v>
      </c>
      <c r="BA25" s="20" t="e">
        <f>#REF!</f>
        <v>#REF!</v>
      </c>
      <c r="BB25" s="22" t="e">
        <f>#REF!</f>
        <v>#REF!</v>
      </c>
    </row>
    <row r="26" spans="1:54" s="5" customFormat="1" ht="12.75">
      <c r="A26" s="39" t="s">
        <v>5</v>
      </c>
      <c r="B26" s="23"/>
      <c r="C26" s="24">
        <v>18520</v>
      </c>
      <c r="D26" s="41"/>
      <c r="E26" s="60">
        <v>100</v>
      </c>
      <c r="F26" s="24">
        <v>0</v>
      </c>
      <c r="G26" s="60">
        <v>506.12</v>
      </c>
      <c r="H26" s="60" t="e">
        <v>#REF!</v>
      </c>
      <c r="I26" s="60">
        <v>100</v>
      </c>
      <c r="J26" s="60" t="e">
        <v>#REF!</v>
      </c>
      <c r="K26" s="24">
        <v>5220</v>
      </c>
      <c r="L26" s="60" t="e">
        <v>#REF!</v>
      </c>
      <c r="M26" s="60">
        <v>100</v>
      </c>
      <c r="N26" s="60" t="e">
        <v>#REF!</v>
      </c>
      <c r="O26" s="60">
        <v>989.25</v>
      </c>
      <c r="P26" s="60" t="e">
        <v>#REF!</v>
      </c>
      <c r="Q26" s="60">
        <v>100</v>
      </c>
      <c r="R26" s="24"/>
      <c r="S26" s="36"/>
      <c r="T26" s="56">
        <v>24780</v>
      </c>
      <c r="U26" s="24">
        <v>0</v>
      </c>
      <c r="V26" s="58">
        <v>100</v>
      </c>
      <c r="W26" s="24">
        <v>0</v>
      </c>
      <c r="X26" s="58">
        <v>1544.11</v>
      </c>
      <c r="Y26" s="24">
        <v>0</v>
      </c>
      <c r="Z26" s="58">
        <v>100</v>
      </c>
      <c r="AC26" s="39" t="s">
        <v>5</v>
      </c>
      <c r="AD26" s="23"/>
      <c r="AE26" s="24" t="e">
        <f>#REF!/1000</f>
        <v>#REF!</v>
      </c>
      <c r="AF26" s="41"/>
      <c r="AG26" s="25" t="e">
        <f>#REF!</f>
        <v>#REF!</v>
      </c>
      <c r="AH26" s="24" t="e">
        <f>#REF!/1000</f>
        <v>#REF!</v>
      </c>
      <c r="AI26" s="24" t="e">
        <f>#REF!/10^6</f>
        <v>#REF!</v>
      </c>
      <c r="AJ26" s="41"/>
      <c r="AK26" s="25" t="e">
        <f>#REF!</f>
        <v>#REF!</v>
      </c>
      <c r="AL26" s="24" t="e">
        <f>#REF!/1000</f>
        <v>#REF!</v>
      </c>
      <c r="AM26" s="24" t="e">
        <f>#REF!/1000</f>
        <v>#REF!</v>
      </c>
      <c r="AN26" s="41"/>
      <c r="AO26" s="25" t="e">
        <f>#REF!</f>
        <v>#REF!</v>
      </c>
      <c r="AP26" s="24" t="e">
        <f>#REF!/1000</f>
        <v>#REF!</v>
      </c>
      <c r="AQ26" s="24" t="e">
        <f>#REF!/10^6</f>
        <v>#REF!</v>
      </c>
      <c r="AR26" s="41"/>
      <c r="AS26" s="25" t="e">
        <f>#REF!</f>
        <v>#REF!</v>
      </c>
      <c r="AT26" s="24"/>
      <c r="AU26" s="36"/>
      <c r="AV26" s="47" t="e">
        <f>#REF!/1000</f>
        <v>#REF!</v>
      </c>
      <c r="AW26" s="24" t="e">
        <f>#REF!</f>
        <v>#REF!</v>
      </c>
      <c r="AX26" s="25" t="e">
        <f>#REF!</f>
        <v>#REF!</v>
      </c>
      <c r="AY26" s="24" t="e">
        <f>#REF!/1000</f>
        <v>#REF!</v>
      </c>
      <c r="AZ26" s="24" t="e">
        <f>#REF!/10^6</f>
        <v>#REF!</v>
      </c>
      <c r="BA26" s="24" t="e">
        <f>#REF!</f>
        <v>#REF!</v>
      </c>
      <c r="BB26" s="25" t="e">
        <f>#REF!</f>
        <v>#REF!</v>
      </c>
    </row>
    <row r="27" spans="1:54" ht="12.75">
      <c r="A27" s="26"/>
      <c r="B27" s="26"/>
      <c r="C27" s="20"/>
      <c r="D27" s="21"/>
      <c r="E27" s="22"/>
      <c r="F27" s="20"/>
      <c r="G27" s="20"/>
      <c r="H27" s="20"/>
      <c r="I27" s="22"/>
      <c r="J27" s="20"/>
      <c r="K27" s="20"/>
      <c r="L27" s="20"/>
      <c r="M27" s="22"/>
      <c r="N27" s="20"/>
      <c r="O27" s="20"/>
      <c r="P27" s="20"/>
      <c r="Q27" s="22"/>
      <c r="R27" s="20"/>
      <c r="S27" s="35"/>
      <c r="T27" s="20"/>
      <c r="U27" s="20"/>
      <c r="V27" s="22"/>
      <c r="W27" s="20"/>
      <c r="X27" s="20"/>
      <c r="Y27" s="20"/>
      <c r="Z27" s="22"/>
      <c r="AC27" s="26"/>
      <c r="AD27" s="26"/>
      <c r="AE27" s="20"/>
      <c r="AF27" s="21"/>
      <c r="AG27" s="22"/>
      <c r="AH27" s="20"/>
      <c r="AI27" s="20"/>
      <c r="AJ27" s="20"/>
      <c r="AK27" s="22"/>
      <c r="AL27" s="20"/>
      <c r="AM27" s="20"/>
      <c r="AN27" s="20"/>
      <c r="AO27" s="22"/>
      <c r="AP27" s="20"/>
      <c r="AQ27" s="20"/>
      <c r="AR27" s="20"/>
      <c r="AS27" s="22"/>
      <c r="AT27" s="20"/>
      <c r="AU27" s="35"/>
      <c r="AV27" s="20"/>
      <c r="AW27" s="20"/>
      <c r="AX27" s="22"/>
      <c r="AY27" s="20"/>
      <c r="AZ27" s="20"/>
      <c r="BA27" s="20"/>
      <c r="BB27" s="22"/>
    </row>
    <row r="28" spans="1:54" ht="12.75">
      <c r="A28" s="7" t="s">
        <v>44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C28" s="29" t="s">
        <v>25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spans="1:54" ht="12.75">
      <c r="A29" s="7" t="s">
        <v>46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C29" s="31" t="s">
        <v>13</v>
      </c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1:256" ht="12.75">
      <c r="A30" s="31" t="s">
        <v>31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54" ht="12.75" customHeight="1">
      <c r="A31" s="74" t="s">
        <v>21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C31" s="74" t="s">
        <v>21</v>
      </c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</row>
    <row r="32" spans="1:54" s="40" customFormat="1" ht="25.5" customHeight="1">
      <c r="A32" s="73" t="s">
        <v>36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C32" s="81" t="s">
        <v>15</v>
      </c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</row>
    <row r="33" spans="1:54" ht="12.75" customHeight="1">
      <c r="A33" s="67" t="s">
        <v>37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C33" s="67" t="s">
        <v>24</v>
      </c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</row>
    <row r="34" spans="1:54" ht="12.7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</row>
    <row r="35" spans="1:26" ht="12.75">
      <c r="A35" s="67" t="s">
        <v>38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8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B36" s="4"/>
    </row>
    <row r="37" spans="1:2" ht="12.75">
      <c r="A37" s="7"/>
      <c r="B37" s="7"/>
    </row>
    <row r="38" spans="28:31" ht="12.75">
      <c r="AB38" s="7"/>
      <c r="AC38" s="7"/>
      <c r="AD38" s="7"/>
      <c r="AE38" s="7"/>
    </row>
  </sheetData>
  <sheetProtection/>
  <mergeCells count="35">
    <mergeCell ref="AC33:BB34"/>
    <mergeCell ref="AM11:AO11"/>
    <mergeCell ref="AQ11:AS11"/>
    <mergeCell ref="AV11:AX11"/>
    <mergeCell ref="AZ11:BB11"/>
    <mergeCell ref="AC31:BB31"/>
    <mergeCell ref="AC32:BB32"/>
    <mergeCell ref="AC3:BB3"/>
    <mergeCell ref="AC4:BB4"/>
    <mergeCell ref="AC5:BB5"/>
    <mergeCell ref="AC7:AC13"/>
    <mergeCell ref="AE7:BB8"/>
    <mergeCell ref="AE9:AK10"/>
    <mergeCell ref="AM9:AS10"/>
    <mergeCell ref="AV9:BB10"/>
    <mergeCell ref="AE11:AG11"/>
    <mergeCell ref="AI11:AK11"/>
    <mergeCell ref="A3:Z3"/>
    <mergeCell ref="A4:Z4"/>
    <mergeCell ref="A5:Z5"/>
    <mergeCell ref="A7:A13"/>
    <mergeCell ref="C7:Z8"/>
    <mergeCell ref="C9:I10"/>
    <mergeCell ref="K9:Q10"/>
    <mergeCell ref="T9:Z10"/>
    <mergeCell ref="A35:Z36"/>
    <mergeCell ref="C11:E11"/>
    <mergeCell ref="X11:Z11"/>
    <mergeCell ref="A32:Z32"/>
    <mergeCell ref="G11:I11"/>
    <mergeCell ref="K11:M11"/>
    <mergeCell ref="O11:Q11"/>
    <mergeCell ref="T11:V11"/>
    <mergeCell ref="A33:Z34"/>
    <mergeCell ref="A31:Z31"/>
  </mergeCells>
  <hyperlinks>
    <hyperlink ref="Z1" r:id="rId1" display="http://www.taxpolicycenter.org"/>
  </hyperlinks>
  <printOptions horizontalCentered="1"/>
  <pageMargins left="0.3" right="0.3" top="0.3" bottom="0.3" header="0" footer="0"/>
  <pageSetup fitToHeight="1" fitToWidth="1" horizontalDpi="600" verticalDpi="600" orientation="landscape" scale="1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Rosenberg</dc:creator>
  <cp:keywords/>
  <dc:description/>
  <cp:lastModifiedBy>Mucciolo, Livia</cp:lastModifiedBy>
  <cp:lastPrinted>2011-06-07T15:07:41Z</cp:lastPrinted>
  <dcterms:created xsi:type="dcterms:W3CDTF">2010-08-06T00:47:51Z</dcterms:created>
  <dcterms:modified xsi:type="dcterms:W3CDTF">2021-09-02T21:50:23Z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