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491" windowWidth="15480" windowHeight="11640" tabRatio="500" activeTab="0"/>
  </bookViews>
  <sheets>
    <sheet name="Sheet1" sheetId="1" r:id="rId1"/>
  </sheets>
  <definedNames>
    <definedName name="_xlnm.Print_Area" localSheetId="0">'Sheet1'!$A$1:$N$49</definedName>
  </definedNames>
  <calcPr fullCalcOnLoad="1"/>
</workbook>
</file>

<file path=xl/sharedStrings.xml><?xml version="1.0" encoding="utf-8"?>
<sst xmlns="http://schemas.openxmlformats.org/spreadsheetml/2006/main" count="31" uniqueCount="17">
  <si>
    <t>Below 10</t>
  </si>
  <si>
    <t>75-100</t>
  </si>
  <si>
    <t>100-200</t>
  </si>
  <si>
    <t>200 and over</t>
  </si>
  <si>
    <t>20-30</t>
  </si>
  <si>
    <t>30-40</t>
  </si>
  <si>
    <t>40-50</t>
  </si>
  <si>
    <t>50-75</t>
  </si>
  <si>
    <t>10-20</t>
  </si>
  <si>
    <t>Mortgage Interest Deduction</t>
  </si>
  <si>
    <t>Real Estate Tax Deduction</t>
  </si>
  <si>
    <t>Data for Homeowners Tax Incentives Figure</t>
  </si>
  <si>
    <t>Returns</t>
  </si>
  <si>
    <t>Total TE</t>
  </si>
  <si>
    <t>Avg. TE</t>
  </si>
  <si>
    <t xml:space="preserve">SOURCE: Joint Committee on Taxation, “Estimates of Federal Tax Expenditures for Fiscal 2007-2011,” JCS-3-07, September 24, 2007, Table 3, pp. 38, 43.
http://www.house.gov/jct/s-3-07.pdf 
</t>
  </si>
  <si>
    <t>Total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</si>
</sst>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1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61"/>
      <name val="Times New Roman"/>
      <family val="0"/>
    </font>
    <font>
      <sz val="10.5"/>
      <name val="Times New Roman"/>
      <family val="0"/>
    </font>
    <font>
      <sz val="12"/>
      <name val="Times New Roman"/>
      <family val="0"/>
    </font>
    <font>
      <b/>
      <sz val="12"/>
      <name val="Times New Roman"/>
      <family val="0"/>
    </font>
    <font>
      <b/>
      <sz val="11.75"/>
      <name val="Times New Roman"/>
      <family val="0"/>
    </font>
    <font>
      <sz val="11.75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" fontId="0" fillId="0" borderId="0" xfId="0" applyNumberFormat="1" applyAlignment="1" quotePrefix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/>
    </xf>
    <xf numFmtId="3" fontId="0" fillId="0" borderId="0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16" fontId="0" fillId="0" borderId="4" xfId="0" applyNumberFormat="1" applyBorder="1" applyAlignment="1" quotePrefix="1">
      <alignment/>
    </xf>
    <xf numFmtId="0" fontId="0" fillId="0" borderId="6" xfId="0" applyBorder="1" applyAlignment="1">
      <alignment/>
    </xf>
    <xf numFmtId="3" fontId="0" fillId="0" borderId="7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9" xfId="0" applyBorder="1" applyAlignment="1">
      <alignment horizontal="center"/>
    </xf>
    <xf numFmtId="0" fontId="0" fillId="0" borderId="0" xfId="0" applyFont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Times New Roman"/>
                <a:ea typeface="Times New Roman"/>
                <a:cs typeface="Times New Roman"/>
              </a:rPr>
              <a:t>Average Tax Expenditure per Tax Return for Mortgage Interest and Real Estate Tax Deductions by Income Class, Fiscal Year 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74"/>
          <c:w val="0.96675"/>
          <c:h val="0.70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Sheet1!$B$18</c:f>
              <c:strCache>
                <c:ptCount val="1"/>
                <c:pt idx="0">
                  <c:v>Mortgage Interest Deduction</c:v>
                </c:pt>
              </c:strCache>
            </c:strRef>
          </c:tx>
          <c:spPr>
            <a:solidFill>
              <a:srgbClr val="006411"/>
            </a:solidFill>
            <a:ln w="12700">
              <a:solid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Sheet1!$A$19:$A$27</c:f>
              <c:strCache>
                <c:ptCount val="9"/>
                <c:pt idx="0">
                  <c:v>Below 10</c:v>
                </c:pt>
                <c:pt idx="1">
                  <c:v>10-20</c:v>
                </c:pt>
                <c:pt idx="2">
                  <c:v>20-30</c:v>
                </c:pt>
                <c:pt idx="3">
                  <c:v>30-40</c:v>
                </c:pt>
                <c:pt idx="4">
                  <c:v>40-50</c:v>
                </c:pt>
                <c:pt idx="5">
                  <c:v>50-75</c:v>
                </c:pt>
                <c:pt idx="6">
                  <c:v>75-100</c:v>
                </c:pt>
                <c:pt idx="7">
                  <c:v>100-200</c:v>
                </c:pt>
                <c:pt idx="8">
                  <c:v>200 and over</c:v>
                </c:pt>
              </c:strCache>
            </c:strRef>
          </c:cat>
          <c:val>
            <c:numRef>
              <c:f>Sheet1!$B$19:$B$27</c:f>
              <c:numCache>
                <c:ptCount val="9"/>
                <c:pt idx="0">
                  <c:v>83.33333333333333</c:v>
                </c:pt>
                <c:pt idx="1">
                  <c:v>274.26160337552744</c:v>
                </c:pt>
                <c:pt idx="2">
                  <c:v>450.20463847203274</c:v>
                </c:pt>
                <c:pt idx="3">
                  <c:v>537.2937293729373</c:v>
                </c:pt>
                <c:pt idx="4">
                  <c:v>673.5957540911102</c:v>
                </c:pt>
                <c:pt idx="5">
                  <c:v>985.2792610766344</c:v>
                </c:pt>
                <c:pt idx="6">
                  <c:v>1201.667385367256</c:v>
                </c:pt>
                <c:pt idx="7">
                  <c:v>2167.5977653631285</c:v>
                </c:pt>
                <c:pt idx="8">
                  <c:v>5230.912476722533</c:v>
                </c:pt>
              </c:numCache>
            </c:numRef>
          </c:val>
        </c:ser>
        <c:ser>
          <c:idx val="1"/>
          <c:order val="1"/>
          <c:tx>
            <c:strRef>
              <c:f>Sheet1!$C$18</c:f>
              <c:strCache>
                <c:ptCount val="1"/>
                <c:pt idx="0">
                  <c:v>Real Estate Tax Deduction</c:v>
                </c:pt>
              </c:strCache>
            </c:strRef>
          </c:tx>
          <c:spPr>
            <a:solidFill>
              <a:srgbClr val="900000"/>
            </a:solidFill>
            <a:ln w="12700">
              <a:solid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Sheet1!$A$19:$A$27</c:f>
              <c:strCache>
                <c:ptCount val="9"/>
                <c:pt idx="0">
                  <c:v>Below 10</c:v>
                </c:pt>
                <c:pt idx="1">
                  <c:v>10-20</c:v>
                </c:pt>
                <c:pt idx="2">
                  <c:v>20-30</c:v>
                </c:pt>
                <c:pt idx="3">
                  <c:v>30-40</c:v>
                </c:pt>
                <c:pt idx="4">
                  <c:v>40-50</c:v>
                </c:pt>
                <c:pt idx="5">
                  <c:v>50-75</c:v>
                </c:pt>
                <c:pt idx="6">
                  <c:v>75-100</c:v>
                </c:pt>
                <c:pt idx="7">
                  <c:v>100-200</c:v>
                </c:pt>
                <c:pt idx="8">
                  <c:v>200 and over</c:v>
                </c:pt>
              </c:strCache>
            </c:strRef>
          </c:cat>
          <c:val>
            <c:numRef>
              <c:f>Sheet1!$C$19:$C$27</c:f>
              <c:numCache>
                <c:ptCount val="9"/>
                <c:pt idx="0">
                  <c:v>0</c:v>
                </c:pt>
                <c:pt idx="1">
                  <c:v>36.38644918444166</c:v>
                </c:pt>
                <c:pt idx="2">
                  <c:v>95.59372666168782</c:v>
                </c:pt>
                <c:pt idx="3">
                  <c:v>151.61441272812354</c:v>
                </c:pt>
                <c:pt idx="4">
                  <c:v>225.06301764494057</c:v>
                </c:pt>
                <c:pt idx="5">
                  <c:v>357.19640179910044</c:v>
                </c:pt>
                <c:pt idx="6">
                  <c:v>470.3417572345162</c:v>
                </c:pt>
                <c:pt idx="7">
                  <c:v>831.9382306249098</c:v>
                </c:pt>
                <c:pt idx="8">
                  <c:v>1222.0228750840995</c:v>
                </c:pt>
              </c:numCache>
            </c:numRef>
          </c:val>
        </c:ser>
        <c:ser>
          <c:idx val="2"/>
          <c:order val="2"/>
          <c:tx>
            <c:strRef>
              <c:f>Sheet1!$A$34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Sheet1!$A$19:$A$27</c:f>
              <c:strCache>
                <c:ptCount val="9"/>
                <c:pt idx="0">
                  <c:v>Below 10</c:v>
                </c:pt>
                <c:pt idx="1">
                  <c:v>10-20</c:v>
                </c:pt>
                <c:pt idx="2">
                  <c:v>20-30</c:v>
                </c:pt>
                <c:pt idx="3">
                  <c:v>30-40</c:v>
                </c:pt>
                <c:pt idx="4">
                  <c:v>40-50</c:v>
                </c:pt>
                <c:pt idx="5">
                  <c:v>50-75</c:v>
                </c:pt>
                <c:pt idx="6">
                  <c:v>75-100</c:v>
                </c:pt>
                <c:pt idx="7">
                  <c:v>100-200</c:v>
                </c:pt>
                <c:pt idx="8">
                  <c:v>200 and over</c:v>
                </c:pt>
              </c:strCache>
            </c:strRef>
          </c:cat>
          <c:val>
            <c:numRef>
              <c:f>Sheet1!$J$5:$J$13</c:f>
              <c:numCache>
                <c:ptCount val="9"/>
                <c:pt idx="0">
                  <c:v>83.33333333333333</c:v>
                </c:pt>
                <c:pt idx="1">
                  <c:v>310.6480525599691</c:v>
                </c:pt>
                <c:pt idx="2">
                  <c:v>545.7983651337206</c:v>
                </c:pt>
                <c:pt idx="3">
                  <c:v>688.9081421010608</c:v>
                </c:pt>
                <c:pt idx="4">
                  <c:v>898.6587717360508</c:v>
                </c:pt>
                <c:pt idx="5">
                  <c:v>1342.4756628757348</c:v>
                </c:pt>
                <c:pt idx="6">
                  <c:v>1672.009142601772</c:v>
                </c:pt>
                <c:pt idx="7">
                  <c:v>2999.5359959880384</c:v>
                </c:pt>
                <c:pt idx="8">
                  <c:v>6452.935351806633</c:v>
                </c:pt>
              </c:numCache>
            </c:numRef>
          </c:val>
        </c:ser>
        <c:overlap val="100"/>
        <c:gapWidth val="20"/>
        <c:axId val="28300219"/>
        <c:axId val="53375380"/>
      </c:barChart>
      <c:catAx>
        <c:axId val="283002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imes New Roman"/>
                    <a:ea typeface="Times New Roman"/>
                    <a:cs typeface="Times New Roman"/>
                  </a:rPr>
                  <a:t>Income Class (Thousands of dollars)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53375380"/>
        <c:crosses val="autoZero"/>
        <c:auto val="1"/>
        <c:lblOffset val="100"/>
        <c:noMultiLvlLbl val="0"/>
      </c:catAx>
      <c:valAx>
        <c:axId val="53375380"/>
        <c:scaling>
          <c:orientation val="minMax"/>
          <c:max val="7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crossAx val="283002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475"/>
          <c:y val="0.255"/>
          <c:w val="0.3465"/>
          <c:h val="0.109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0.151</cdr:y>
    </cdr:from>
    <cdr:to>
      <cdr:x>0.272</cdr:x>
      <cdr:y>0.197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809625"/>
          <a:ext cx="11239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Times New Roman"/>
              <a:ea typeface="Times New Roman"/>
              <a:cs typeface="Times New Roman"/>
            </a:rPr>
            <a:t>Dollars</a:t>
          </a:r>
        </a:p>
      </cdr:txBody>
    </cdr:sp>
  </cdr:relSizeAnchor>
  <cdr:relSizeAnchor xmlns:cdr="http://schemas.openxmlformats.org/drawingml/2006/chartDrawing">
    <cdr:from>
      <cdr:x>0.034</cdr:x>
      <cdr:y>0.9275</cdr:y>
    </cdr:from>
    <cdr:to>
      <cdr:x>0.997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200025" y="4991100"/>
          <a:ext cx="59340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Times New Roman"/>
              <a:ea typeface="Times New Roman"/>
              <a:cs typeface="Times New Roman"/>
            </a:rPr>
            <a:t>SOURCE: Joint Committee on Taxation, “Estimates of Federal Tax Expenditures for Fiscal 2007-2011,” JCS-3-07, September 24, 2007, Table 3, pp. 38, 43.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17</xdr:row>
      <xdr:rowOff>47625</xdr:rowOff>
    </xdr:from>
    <xdr:to>
      <xdr:col>13</xdr:col>
      <xdr:colOff>676275</xdr:colOff>
      <xdr:row>44</xdr:row>
      <xdr:rowOff>85725</xdr:rowOff>
    </xdr:to>
    <xdr:graphicFrame>
      <xdr:nvGraphicFramePr>
        <xdr:cNvPr id="1" name="Chart 1"/>
        <xdr:cNvGraphicFramePr/>
      </xdr:nvGraphicFramePr>
      <xdr:xfrm>
        <a:off x="3124200" y="2809875"/>
        <a:ext cx="616267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16.66015625" style="0" customWidth="1"/>
    <col min="2" max="4" width="12" style="0" customWidth="1"/>
    <col min="5" max="5" width="2" style="0" customWidth="1"/>
    <col min="6" max="13" width="12" style="0" customWidth="1"/>
    <col min="14" max="14" width="12.83203125" style="0" customWidth="1"/>
    <col min="15" max="16384" width="12" style="0" customWidth="1"/>
  </cols>
  <sheetData>
    <row r="1" ht="12.75">
      <c r="A1" t="s">
        <v>11</v>
      </c>
    </row>
    <row r="3" spans="2:10" ht="12.75">
      <c r="B3" s="15" t="s">
        <v>9</v>
      </c>
      <c r="C3" s="15"/>
      <c r="D3" s="15"/>
      <c r="F3" s="15" t="s">
        <v>10</v>
      </c>
      <c r="G3" s="15"/>
      <c r="H3" s="15"/>
      <c r="J3" s="2" t="s">
        <v>16</v>
      </c>
    </row>
    <row r="4" spans="2:8" ht="12.75">
      <c r="B4" s="2" t="s">
        <v>12</v>
      </c>
      <c r="C4" s="2" t="s">
        <v>13</v>
      </c>
      <c r="D4" s="2" t="s">
        <v>14</v>
      </c>
      <c r="F4" s="2" t="s">
        <v>12</v>
      </c>
      <c r="G4" s="2" t="s">
        <v>13</v>
      </c>
      <c r="H4" s="2" t="s">
        <v>14</v>
      </c>
    </row>
    <row r="5" spans="1:10" ht="12.75">
      <c r="A5" t="s">
        <v>0</v>
      </c>
      <c r="B5" s="14">
        <v>12</v>
      </c>
      <c r="C5" s="14">
        <v>1</v>
      </c>
      <c r="D5" s="14">
        <f>C5*1000/B5</f>
        <v>83.33333333333333</v>
      </c>
      <c r="E5" s="14"/>
      <c r="F5" s="14">
        <v>373</v>
      </c>
      <c r="G5" s="14">
        <v>0</v>
      </c>
      <c r="H5" s="14">
        <f>G5*1000/F5</f>
        <v>0</v>
      </c>
      <c r="I5" s="14"/>
      <c r="J5" s="14">
        <f aca="true" t="shared" si="0" ref="J5:J13">B19+C19</f>
        <v>83.33333333333333</v>
      </c>
    </row>
    <row r="6" spans="1:10" ht="12.75">
      <c r="A6" s="1" t="s">
        <v>8</v>
      </c>
      <c r="B6" s="14">
        <v>237</v>
      </c>
      <c r="C6" s="14">
        <v>65</v>
      </c>
      <c r="D6" s="14">
        <f aca="true" t="shared" si="1" ref="D6:D15">C6*1000/B6</f>
        <v>274.26160337552744</v>
      </c>
      <c r="E6" s="14"/>
      <c r="F6" s="14">
        <v>797</v>
      </c>
      <c r="G6" s="14">
        <v>29</v>
      </c>
      <c r="H6" s="14">
        <f aca="true" t="shared" si="2" ref="H6:H15">G6*1000/F6</f>
        <v>36.38644918444166</v>
      </c>
      <c r="I6" s="14"/>
      <c r="J6" s="14">
        <f t="shared" si="0"/>
        <v>310.6480525599691</v>
      </c>
    </row>
    <row r="7" spans="1:10" ht="12.75">
      <c r="A7" t="s">
        <v>4</v>
      </c>
      <c r="B7" s="14">
        <v>733</v>
      </c>
      <c r="C7" s="14">
        <v>330</v>
      </c>
      <c r="D7" s="14">
        <f t="shared" si="1"/>
        <v>450.20463847203274</v>
      </c>
      <c r="E7" s="14"/>
      <c r="F7" s="14">
        <v>1339</v>
      </c>
      <c r="G7" s="14">
        <v>128</v>
      </c>
      <c r="H7" s="14">
        <f t="shared" si="2"/>
        <v>95.59372666168782</v>
      </c>
      <c r="I7" s="14"/>
      <c r="J7" s="14">
        <f t="shared" si="0"/>
        <v>545.7983651337206</v>
      </c>
    </row>
    <row r="8" spans="1:10" ht="12.75">
      <c r="A8" t="s">
        <v>5</v>
      </c>
      <c r="B8" s="14">
        <v>1515</v>
      </c>
      <c r="C8" s="14">
        <v>814</v>
      </c>
      <c r="D8" s="14">
        <f t="shared" si="1"/>
        <v>537.2937293729373</v>
      </c>
      <c r="E8" s="14"/>
      <c r="F8" s="14">
        <v>2137</v>
      </c>
      <c r="G8" s="14">
        <v>324</v>
      </c>
      <c r="H8" s="14">
        <f t="shared" si="2"/>
        <v>151.61441272812354</v>
      </c>
      <c r="I8" s="14"/>
      <c r="J8" s="14">
        <f t="shared" si="0"/>
        <v>688.9081421010608</v>
      </c>
    </row>
    <row r="9" spans="1:10" ht="12.75">
      <c r="A9" t="s">
        <v>6</v>
      </c>
      <c r="B9" s="14">
        <v>2261</v>
      </c>
      <c r="C9" s="14">
        <v>1523</v>
      </c>
      <c r="D9" s="14">
        <f t="shared" si="1"/>
        <v>673.5957540911102</v>
      </c>
      <c r="E9" s="14"/>
      <c r="F9" s="14">
        <v>2777</v>
      </c>
      <c r="G9" s="14">
        <v>625</v>
      </c>
      <c r="H9" s="14">
        <f t="shared" si="2"/>
        <v>225.06301764494057</v>
      </c>
      <c r="I9" s="14"/>
      <c r="J9" s="14">
        <f t="shared" si="0"/>
        <v>898.6587717360508</v>
      </c>
    </row>
    <row r="10" spans="1:10" ht="12.75">
      <c r="A10" t="s">
        <v>7</v>
      </c>
      <c r="B10" s="14">
        <v>6929</v>
      </c>
      <c r="C10" s="14">
        <v>6827</v>
      </c>
      <c r="D10" s="14">
        <f t="shared" si="1"/>
        <v>985.2792610766344</v>
      </c>
      <c r="E10" s="14"/>
      <c r="F10" s="14">
        <v>8004</v>
      </c>
      <c r="G10" s="14">
        <v>2859</v>
      </c>
      <c r="H10" s="14">
        <f t="shared" si="2"/>
        <v>357.19640179910044</v>
      </c>
      <c r="I10" s="14"/>
      <c r="J10" s="14">
        <f t="shared" si="0"/>
        <v>1342.4756628757348</v>
      </c>
    </row>
    <row r="11" spans="1:10" ht="12.75">
      <c r="A11" t="s">
        <v>1</v>
      </c>
      <c r="B11" s="14">
        <v>6957</v>
      </c>
      <c r="C11" s="14">
        <v>8360</v>
      </c>
      <c r="D11" s="14">
        <f t="shared" si="1"/>
        <v>1201.667385367256</v>
      </c>
      <c r="E11" s="14"/>
      <c r="F11" s="14">
        <v>7637</v>
      </c>
      <c r="G11" s="14">
        <v>3592</v>
      </c>
      <c r="H11" s="14">
        <f t="shared" si="2"/>
        <v>470.3417572345162</v>
      </c>
      <c r="I11" s="14"/>
      <c r="J11" s="14">
        <f t="shared" si="0"/>
        <v>1672.009142601772</v>
      </c>
    </row>
    <row r="12" spans="1:10" ht="12.75">
      <c r="A12" t="s">
        <v>2</v>
      </c>
      <c r="B12" s="14">
        <v>12888</v>
      </c>
      <c r="C12" s="14">
        <v>27936</v>
      </c>
      <c r="D12" s="14">
        <f t="shared" si="1"/>
        <v>2167.5977653631285</v>
      </c>
      <c r="E12" s="14"/>
      <c r="F12" s="14">
        <v>13858</v>
      </c>
      <c r="G12" s="14">
        <v>11529</v>
      </c>
      <c r="H12" s="14">
        <f t="shared" si="2"/>
        <v>831.9382306249098</v>
      </c>
      <c r="I12" s="14"/>
      <c r="J12" s="14">
        <f t="shared" si="0"/>
        <v>2999.5359959880384</v>
      </c>
    </row>
    <row r="13" spans="1:10" ht="12.75">
      <c r="A13" t="s">
        <v>3</v>
      </c>
      <c r="B13" s="14">
        <v>3759</v>
      </c>
      <c r="C13" s="14">
        <v>19663</v>
      </c>
      <c r="D13" s="14">
        <f t="shared" si="1"/>
        <v>5230.912476722533</v>
      </c>
      <c r="E13" s="14"/>
      <c r="F13" s="14">
        <v>4459</v>
      </c>
      <c r="G13" s="14">
        <v>5449</v>
      </c>
      <c r="H13" s="14">
        <f t="shared" si="2"/>
        <v>1222.0228750840995</v>
      </c>
      <c r="I13" s="14"/>
      <c r="J13" s="14">
        <f t="shared" si="0"/>
        <v>6452.935351806633</v>
      </c>
    </row>
    <row r="14" spans="2:10" ht="12.75">
      <c r="B14" s="14">
        <f>SUM(B5:B13)</f>
        <v>35291</v>
      </c>
      <c r="C14" s="14">
        <f>SUM(C5:C13)</f>
        <v>65519</v>
      </c>
      <c r="D14" s="14">
        <f t="shared" si="1"/>
        <v>1856.535660650024</v>
      </c>
      <c r="E14" s="14"/>
      <c r="F14" s="14">
        <f>SUM(F5:F13)</f>
        <v>41381</v>
      </c>
      <c r="G14" s="14">
        <f>SUM(G5:G13)</f>
        <v>24535</v>
      </c>
      <c r="H14" s="14">
        <f t="shared" si="2"/>
        <v>592.9049563809477</v>
      </c>
      <c r="I14" s="14"/>
      <c r="J14" s="14"/>
    </row>
    <row r="15" spans="2:10" ht="12.75">
      <c r="B15" s="14">
        <v>35292</v>
      </c>
      <c r="C15" s="14">
        <v>65518</v>
      </c>
      <c r="D15" s="14">
        <f t="shared" si="1"/>
        <v>1856.4547206165703</v>
      </c>
      <c r="E15" s="14"/>
      <c r="F15" s="14">
        <v>41381</v>
      </c>
      <c r="G15" s="14">
        <v>24536</v>
      </c>
      <c r="H15" s="14">
        <f t="shared" si="2"/>
        <v>592.9291220608492</v>
      </c>
      <c r="I15" s="14"/>
      <c r="J15" s="14"/>
    </row>
    <row r="17" ht="13.5" thickBot="1"/>
    <row r="18" spans="1:5" ht="51">
      <c r="A18" s="4"/>
      <c r="B18" s="5" t="s">
        <v>9</v>
      </c>
      <c r="C18" s="6" t="s">
        <v>10</v>
      </c>
      <c r="D18" s="3"/>
      <c r="E18" s="3"/>
    </row>
    <row r="19" spans="1:3" ht="12.75">
      <c r="A19" s="7" t="s">
        <v>0</v>
      </c>
      <c r="B19" s="8">
        <f>D5</f>
        <v>83.33333333333333</v>
      </c>
      <c r="C19" s="9">
        <f aca="true" t="shared" si="3" ref="C19:C27">H5</f>
        <v>0</v>
      </c>
    </row>
    <row r="20" spans="1:3" ht="12.75">
      <c r="A20" s="10" t="s">
        <v>8</v>
      </c>
      <c r="B20" s="8">
        <f aca="true" t="shared" si="4" ref="B20:B27">D6</f>
        <v>274.26160337552744</v>
      </c>
      <c r="C20" s="9">
        <f t="shared" si="3"/>
        <v>36.38644918444166</v>
      </c>
    </row>
    <row r="21" spans="1:3" ht="12.75">
      <c r="A21" s="7" t="s">
        <v>4</v>
      </c>
      <c r="B21" s="8">
        <f t="shared" si="4"/>
        <v>450.20463847203274</v>
      </c>
      <c r="C21" s="9">
        <f t="shared" si="3"/>
        <v>95.59372666168782</v>
      </c>
    </row>
    <row r="22" spans="1:3" ht="12.75">
      <c r="A22" s="7" t="s">
        <v>5</v>
      </c>
      <c r="B22" s="8">
        <f t="shared" si="4"/>
        <v>537.2937293729373</v>
      </c>
      <c r="C22" s="9">
        <f t="shared" si="3"/>
        <v>151.61441272812354</v>
      </c>
    </row>
    <row r="23" spans="1:3" ht="12.75">
      <c r="A23" s="7" t="s">
        <v>6</v>
      </c>
      <c r="B23" s="8">
        <f t="shared" si="4"/>
        <v>673.5957540911102</v>
      </c>
      <c r="C23" s="9">
        <f t="shared" si="3"/>
        <v>225.06301764494057</v>
      </c>
    </row>
    <row r="24" spans="1:3" ht="12.75">
      <c r="A24" s="7" t="s">
        <v>7</v>
      </c>
      <c r="B24" s="8">
        <f t="shared" si="4"/>
        <v>985.2792610766344</v>
      </c>
      <c r="C24" s="9">
        <f t="shared" si="3"/>
        <v>357.19640179910044</v>
      </c>
    </row>
    <row r="25" spans="1:3" ht="12.75">
      <c r="A25" s="7" t="s">
        <v>1</v>
      </c>
      <c r="B25" s="8">
        <f t="shared" si="4"/>
        <v>1201.667385367256</v>
      </c>
      <c r="C25" s="9">
        <f t="shared" si="3"/>
        <v>470.3417572345162</v>
      </c>
    </row>
    <row r="26" spans="1:3" ht="12.75">
      <c r="A26" s="7" t="s">
        <v>2</v>
      </c>
      <c r="B26" s="8">
        <f t="shared" si="4"/>
        <v>2167.5977653631285</v>
      </c>
      <c r="C26" s="9">
        <f t="shared" si="3"/>
        <v>831.9382306249098</v>
      </c>
    </row>
    <row r="27" spans="1:3" ht="13.5" thickBot="1">
      <c r="A27" s="11" t="s">
        <v>3</v>
      </c>
      <c r="B27" s="12">
        <f t="shared" si="4"/>
        <v>5230.912476722533</v>
      </c>
      <c r="C27" s="13">
        <f t="shared" si="3"/>
        <v>1222.0228750840995</v>
      </c>
    </row>
    <row r="30" ht="12" customHeight="1"/>
    <row r="41" spans="1:4" ht="51.75" customHeight="1">
      <c r="A41" s="16" t="s">
        <v>15</v>
      </c>
      <c r="B41" s="16"/>
      <c r="C41" s="16"/>
      <c r="D41" s="16"/>
    </row>
  </sheetData>
  <mergeCells count="3">
    <mergeCell ref="B3:D3"/>
    <mergeCell ref="F3:H3"/>
    <mergeCell ref="A41:D41"/>
  </mergeCells>
  <printOptions/>
  <pageMargins left="0.75" right="0.75" top="1" bottom="1" header="0.5" footer="0.5"/>
  <pageSetup fitToHeight="1" fitToWidth="1" orientation="portrait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Leadenham Creek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Roberton Williams</dc:creator>
  <cp:keywords/>
  <dc:description/>
  <cp:lastModifiedBy>admined</cp:lastModifiedBy>
  <cp:lastPrinted>2007-12-31T13:39:13Z</cp:lastPrinted>
  <dcterms:created xsi:type="dcterms:W3CDTF">2007-12-27T22:41:37Z</dcterms:created>
  <dcterms:modified xsi:type="dcterms:W3CDTF">2008-01-15T17:18:31Z</dcterms:modified>
  <cp:category/>
  <cp:version/>
  <cp:contentType/>
  <cp:contentStatus/>
</cp:coreProperties>
</file>