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105" yWindow="65521" windowWidth="14820" windowHeight="11640" tabRatio="500" activeTab="1"/>
  </bookViews>
  <sheets>
    <sheet name="Bar chart" sheetId="1" r:id="rId1"/>
    <sheet name="Avg Deduct" sheetId="2" r:id="rId2"/>
    <sheet name="Source Data" sheetId="3" r:id="rId3"/>
  </sheets>
  <definedNames/>
  <calcPr fullCalcOnLoad="1"/>
</workbook>
</file>

<file path=xl/sharedStrings.xml><?xml version="1.0" encoding="utf-8"?>
<sst xmlns="http://schemas.openxmlformats.org/spreadsheetml/2006/main" count="120" uniqueCount="102">
  <si>
    <t>Taxable social security benefits</t>
  </si>
  <si>
    <t>Other income less loss</t>
  </si>
  <si>
    <t>Total statutory adjustments</t>
  </si>
  <si>
    <t>Educator expenses deduction</t>
  </si>
  <si>
    <t>Certain business expenses of reservist, performing artists, etc</t>
  </si>
  <si>
    <t>Health savings account deduction</t>
  </si>
  <si>
    <t>Moving expenses adjustment</t>
  </si>
  <si>
    <t>IRA payments</t>
  </si>
  <si>
    <t>Student loan interest deduction</t>
  </si>
  <si>
    <t>Tuition and fees deduction</t>
  </si>
  <si>
    <t>Domestic production activities deduction</t>
  </si>
  <si>
    <t>Payments to a Keogh plan</t>
  </si>
  <si>
    <t>Deduction for self-employment tax</t>
  </si>
  <si>
    <t>Self-employed health insurance deduction</t>
  </si>
  <si>
    <t>Penalty on  early withdrawal of savings</t>
  </si>
  <si>
    <t>Alimony paid</t>
  </si>
  <si>
    <t>Medical savings account deduction</t>
  </si>
  <si>
    <t>Taxable income</t>
  </si>
  <si>
    <t>Alternative minimum tax</t>
  </si>
  <si>
    <t>Total tax credits</t>
  </si>
  <si>
    <t>Child care credit</t>
  </si>
  <si>
    <t>Credit for the elderly or disabled</t>
  </si>
  <si>
    <t>Child tax credit</t>
  </si>
  <si>
    <t>Education credit</t>
  </si>
  <si>
    <t>Retirement savings contribution credit</t>
  </si>
  <si>
    <t>Foreign tax credit</t>
  </si>
  <si>
    <t>Earned income credit used to offset income tax before credits</t>
  </si>
  <si>
    <t>Minimum tax credit</t>
  </si>
  <si>
    <t>General business credit</t>
  </si>
  <si>
    <t>Empowerment zone and renewal community employment credit</t>
  </si>
  <si>
    <t>Nonconventional source fuel credit</t>
  </si>
  <si>
    <t>Income tax after credits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</si>
  <si>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</si>
  <si>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</si>
  <si>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</si>
  <si>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</si>
  <si>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</si>
  <si>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</si>
  <si>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</si>
  <si>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 xml:space="preserve">    * Estimate should be used with caution due to the small number of sample returns on which it is based.</t>
  </si>
  <si>
    <t xml:space="preserve">    ** Data combined to prevent disclosure of information for specific taxpayers.</t>
  </si>
  <si>
    <t xml:space="preserve">    NOTE: Detail may not add to totals because of rounding.</t>
  </si>
  <si>
    <t xml:space="preserve">    Source: IRS, Statistics of Income Division, July 2007</t>
  </si>
  <si>
    <t>Source:  http://www.irs.gov/pub/irs-soi/05in03id.xls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</si>
  <si>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</si>
  <si>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</si>
  <si>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</si>
  <si>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</si>
  <si>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</si>
  <si>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</si>
  <si>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</si>
  <si>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(All figures are estimates based on samples--money amounts are in thousands of dollars)</t>
  </si>
  <si>
    <t>All</t>
  </si>
  <si>
    <t>Joint returns of</t>
  </si>
  <si>
    <t>Salaries and wages</t>
  </si>
  <si>
    <t>Taxable interest</t>
  </si>
  <si>
    <t>Tax-exempt interest</t>
  </si>
  <si>
    <t>Ordinary dividends</t>
  </si>
  <si>
    <t>Qualified dividends</t>
  </si>
  <si>
    <t>State income tax refunds</t>
  </si>
  <si>
    <t>Alimony received</t>
  </si>
  <si>
    <t>Business or profession net income</t>
  </si>
  <si>
    <t>Business or profession net loss</t>
  </si>
  <si>
    <t>Sales of capital assets net gain in AGI</t>
  </si>
  <si>
    <t>Sales of capital assets net loss in AGI</t>
  </si>
  <si>
    <t>Sales of property other than capital assets</t>
  </si>
  <si>
    <t>Taxable IRA distributions</t>
  </si>
  <si>
    <t>Taxable pensions and annuities</t>
  </si>
  <si>
    <t>Rent and royalty net income</t>
  </si>
  <si>
    <t>Rent and royalty net loss</t>
  </si>
  <si>
    <t>Farm rental net income less loss</t>
  </si>
  <si>
    <t>Partnership and S Corporation net income less loss</t>
  </si>
  <si>
    <t>Estate and trust net income less loss</t>
  </si>
  <si>
    <t>Farm net income less loss</t>
  </si>
  <si>
    <t>Unemployment compensation</t>
  </si>
  <si>
    <t>Separate returns of</t>
  </si>
  <si>
    <t>Returns of heads</t>
  </si>
  <si>
    <t>Returns of</t>
  </si>
  <si>
    <t>Item</t>
  </si>
  <si>
    <t>returns</t>
  </si>
  <si>
    <t>married persons</t>
  </si>
  <si>
    <t>of households</t>
  </si>
  <si>
    <t>surviving spouses</t>
  </si>
  <si>
    <t>single persons</t>
  </si>
  <si>
    <t>Number of</t>
  </si>
  <si>
    <t>Amount</t>
  </si>
  <si>
    <t>Married Filing Jointly</t>
  </si>
  <si>
    <t>Heads of Household</t>
  </si>
  <si>
    <t>Single Individuals</t>
  </si>
  <si>
    <t>Taxes paid</t>
  </si>
  <si>
    <t>Interest paid</t>
  </si>
  <si>
    <t>Contributions</t>
  </si>
  <si>
    <t>Medical and dental expenses</t>
  </si>
  <si>
    <t>All    Returns</t>
  </si>
  <si>
    <t>Basic standard deduction</t>
  </si>
  <si>
    <t>Additional standard deduction</t>
  </si>
  <si>
    <t>Table 1.3 -- All Returns: Sources of Income, Adjustments, Deductions, Credits, and Tax Items, by Marital Status, Tax Year 2005</t>
  </si>
  <si>
    <t>Adjusted gross income less deficit</t>
  </si>
  <si>
    <t>Other deductions</t>
  </si>
  <si>
    <t xml:space="preserve">Source: Internal Revenue Service, Statistics of Income, "SOI Tax Stats - Individual Income Tax Returns," Table 1.3 -- All Returns: Sources of Income, Adjustments, Deductions, Credits, and Tax Items, by Marital Status, Tax Year 2005, available at http://www.irs.gov/pub/irs-soi/05in03id.xls </t>
  </si>
  <si>
    <t>Average Deductions Claimed by Filing Status of Tax Unit, 2009</t>
  </si>
  <si>
    <t xml:space="preserve">Source: Source: Internal Revenue Service, Statistics of Income, "SOI Tax Stats - Individual Income Tax Returns," Table 1.3 All Returns: Sources of Income, Adjustments, Deductions, Credits and Tax Items, by Marital Status, Tax Years 2009.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</si>
</sst>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 &quot;@*."/>
    <numFmt numFmtId="166" formatCode="&quot;* &quot;#,##0;&quot;* &quot;\-#,##0;&quot;*&quot;;&quot;* &quot;@"/>
    <numFmt numFmtId="167" formatCode=";\(0\);;"/>
    <numFmt numFmtId="168" formatCode="&quot;* &quot;#,##0;&quot;* &quot;\-#,##0;&quot;*&quot;;&quot;* &quot;@\ "/>
    <numFmt numFmtId="169" formatCode="_(* #,##0.000_);_(* \(#,##0.000\);_(* &quot;-&quot;??_);_(@_)"/>
    <numFmt numFmtId="170" formatCode="_(* #,##0_);_(* \(#,##0\);_(* &quot;-&quot;??_);_(@_)"/>
    <numFmt numFmtId="171" formatCode="&quot;** &quot;#,##0;&quot;** &quot;\-#,##0;&quot;**&quot;;&quot;**&quot;@\ 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4"/>
      <color indexed="8"/>
      <name val="Verdana"/>
      <family val="2"/>
    </font>
    <font>
      <sz val="8"/>
      <name val="Times New Roman"/>
      <family val="1"/>
    </font>
    <font>
      <sz val="10"/>
      <name val="MS Sans Serif"/>
      <family val="2"/>
    </font>
    <font>
      <sz val="9"/>
      <name val="Verdana"/>
      <family val="2"/>
    </font>
    <font>
      <b/>
      <sz val="12"/>
      <name val="Times New Roman"/>
      <family val="1"/>
    </font>
    <font>
      <sz val="12"/>
      <name val="Verdana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170" fontId="5" fillId="0" borderId="0" xfId="42" applyNumberFormat="1" applyFont="1" applyAlignment="1">
      <alignment/>
    </xf>
    <xf numFmtId="170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centerContinuous" vertical="top"/>
    </xf>
    <xf numFmtId="0" fontId="10" fillId="0" borderId="13" xfId="0" applyFont="1" applyBorder="1" applyAlignment="1">
      <alignment horizontal="centerContinuous" vertical="top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0" fillId="0" borderId="0" xfId="0" applyNumberFormat="1" applyFont="1" applyAlignment="1">
      <alignment wrapText="1"/>
    </xf>
    <xf numFmtId="167" fontId="10" fillId="0" borderId="15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wrapText="1"/>
    </xf>
    <xf numFmtId="3" fontId="10" fillId="0" borderId="14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wrapText="1"/>
    </xf>
    <xf numFmtId="171" fontId="10" fillId="0" borderId="14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vertical="top" wrapText="1"/>
    </xf>
    <xf numFmtId="0" fontId="10" fillId="0" borderId="14" xfId="0" applyNumberFormat="1" applyFont="1" applyFill="1" applyBorder="1" applyAlignment="1" quotePrefix="1">
      <alignment horizontal="right"/>
    </xf>
    <xf numFmtId="3" fontId="10" fillId="0" borderId="14" xfId="0" applyNumberFormat="1" applyFont="1" applyFill="1" applyBorder="1" applyAlignment="1" quotePrefix="1">
      <alignment horizontal="right"/>
    </xf>
    <xf numFmtId="168" fontId="10" fillId="0" borderId="14" xfId="0" applyNumberFormat="1" applyFont="1" applyFill="1" applyBorder="1" applyAlignment="1">
      <alignment horizontal="right"/>
    </xf>
    <xf numFmtId="164" fontId="10" fillId="0" borderId="13" xfId="0" applyNumberFormat="1" applyFont="1" applyBorder="1" applyAlignment="1">
      <alignment wrapText="1"/>
    </xf>
    <xf numFmtId="3" fontId="10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Deductions Claimed by Filing Status of Tax Unit, 2009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655"/>
          <c:w val="0.948"/>
          <c:h val="0.7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'Avg Deduct'!$A$5</c:f>
              <c:strCache>
                <c:ptCount val="1"/>
                <c:pt idx="0">
                  <c:v>Interest paid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'Avg Deduct'!$B$4:$E$4</c:f>
              <c:strCache>
                <c:ptCount val="4"/>
                <c:pt idx="0">
                  <c:v>All    Returns</c:v>
                </c:pt>
                <c:pt idx="1">
                  <c:v>Married Filing Jointly</c:v>
                </c:pt>
                <c:pt idx="2">
                  <c:v>Single Individuals</c:v>
                </c:pt>
                <c:pt idx="3">
                  <c:v>Heads of Household</c:v>
                </c:pt>
              </c:strCache>
            </c:strRef>
          </c:cat>
          <c:val>
            <c:numRef>
              <c:f>'Avg Deduct'!$B$5:$E$5</c:f>
              <c:numCache>
                <c:ptCount val="4"/>
                <c:pt idx="0">
                  <c:v>9673.801052246976</c:v>
                </c:pt>
                <c:pt idx="1">
                  <c:v>11940.941409619618</c:v>
                </c:pt>
                <c:pt idx="2">
                  <c:v>6034.409487486446</c:v>
                </c:pt>
                <c:pt idx="3">
                  <c:v>8511.835292622358</c:v>
                </c:pt>
              </c:numCache>
            </c:numRef>
          </c:val>
        </c:ser>
        <c:ser>
          <c:idx val="1"/>
          <c:order val="1"/>
          <c:tx>
            <c:strRef>
              <c:f>'Avg Deduct'!$A$6</c:f>
              <c:strCache>
                <c:ptCount val="1"/>
                <c:pt idx="0">
                  <c:v>Taxes paid</c:v>
                </c:pt>
              </c:strCache>
            </c:strRef>
          </c:tx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'Avg Deduct'!$B$4:$E$4</c:f>
              <c:strCache>
                <c:ptCount val="4"/>
                <c:pt idx="0">
                  <c:v>All    Returns</c:v>
                </c:pt>
                <c:pt idx="1">
                  <c:v>Married Filing Jointly</c:v>
                </c:pt>
                <c:pt idx="2">
                  <c:v>Single Individuals</c:v>
                </c:pt>
                <c:pt idx="3">
                  <c:v>Heads of Household</c:v>
                </c:pt>
              </c:strCache>
            </c:strRef>
          </c:cat>
          <c:val>
            <c:numRef>
              <c:f>'Avg Deduct'!$B$6:$E$6</c:f>
              <c:numCache>
                <c:ptCount val="4"/>
                <c:pt idx="0">
                  <c:v>9454.53941260515</c:v>
                </c:pt>
                <c:pt idx="1">
                  <c:v>12000.428894364828</c:v>
                </c:pt>
                <c:pt idx="2">
                  <c:v>5932.736397941425</c:v>
                </c:pt>
                <c:pt idx="3">
                  <c:v>5849.12803431881</c:v>
                </c:pt>
              </c:numCache>
            </c:numRef>
          </c:val>
        </c:ser>
        <c:ser>
          <c:idx val="2"/>
          <c:order val="2"/>
          <c:tx>
            <c:strRef>
              <c:f>'Avg Deduct'!$A$7</c:f>
              <c:strCache>
                <c:ptCount val="1"/>
                <c:pt idx="0">
                  <c:v>Contributions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'Avg Deduct'!$B$4:$E$4</c:f>
              <c:strCache>
                <c:ptCount val="4"/>
                <c:pt idx="0">
                  <c:v>All    Returns</c:v>
                </c:pt>
                <c:pt idx="1">
                  <c:v>Married Filing Jointly</c:v>
                </c:pt>
                <c:pt idx="2">
                  <c:v>Single Individuals</c:v>
                </c:pt>
                <c:pt idx="3">
                  <c:v>Heads of Household</c:v>
                </c:pt>
              </c:strCache>
            </c:strRef>
          </c:cat>
          <c:val>
            <c:numRef>
              <c:f>'Avg Deduct'!$B$7:$E$7</c:f>
              <c:numCache>
                <c:ptCount val="4"/>
                <c:pt idx="0">
                  <c:v>3458.0146821576527</c:v>
                </c:pt>
                <c:pt idx="1">
                  <c:v>4415.317492773896</c:v>
                </c:pt>
                <c:pt idx="2">
                  <c:v>2175.074848409686</c:v>
                </c:pt>
                <c:pt idx="3">
                  <c:v>1868.7227033191891</c:v>
                </c:pt>
              </c:numCache>
            </c:numRef>
          </c:val>
        </c:ser>
        <c:ser>
          <c:idx val="3"/>
          <c:order val="3"/>
          <c:tx>
            <c:strRef>
              <c:f>'Avg Deduct'!$A$8</c:f>
              <c:strCache>
                <c:ptCount val="1"/>
                <c:pt idx="0">
                  <c:v>Medical and dental expenses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'Avg Deduct'!$B$4:$E$4</c:f>
              <c:strCache>
                <c:ptCount val="4"/>
                <c:pt idx="0">
                  <c:v>All    Returns</c:v>
                </c:pt>
                <c:pt idx="1">
                  <c:v>Married Filing Jointly</c:v>
                </c:pt>
                <c:pt idx="2">
                  <c:v>Single Individuals</c:v>
                </c:pt>
                <c:pt idx="3">
                  <c:v>Heads of Household</c:v>
                </c:pt>
              </c:strCache>
            </c:strRef>
          </c:cat>
          <c:val>
            <c:numRef>
              <c:f>'Avg Deduct'!$B$8:$E$8</c:f>
              <c:numCache>
                <c:ptCount val="4"/>
                <c:pt idx="0">
                  <c:v>1747.7734902880215</c:v>
                </c:pt>
                <c:pt idx="1">
                  <c:v>1585.9812932940583</c:v>
                </c:pt>
                <c:pt idx="2">
                  <c:v>2336.0310149108905</c:v>
                </c:pt>
                <c:pt idx="3">
                  <c:v>946.9250408828661</c:v>
                </c:pt>
              </c:numCache>
            </c:numRef>
          </c:val>
        </c:ser>
        <c:ser>
          <c:idx val="4"/>
          <c:order val="4"/>
          <c:tx>
            <c:strRef>
              <c:f>'Avg Deduct'!$A$9</c:f>
              <c:strCache>
                <c:ptCount val="1"/>
                <c:pt idx="0">
                  <c:v>Other deductions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Deduct'!$B$4:$E$4</c:f>
              <c:strCache>
                <c:ptCount val="4"/>
                <c:pt idx="0">
                  <c:v>All    Returns</c:v>
                </c:pt>
                <c:pt idx="1">
                  <c:v>Married Filing Jointly</c:v>
                </c:pt>
                <c:pt idx="2">
                  <c:v>Single Individuals</c:v>
                </c:pt>
                <c:pt idx="3">
                  <c:v>Heads of Household</c:v>
                </c:pt>
              </c:strCache>
            </c:strRef>
          </c:cat>
          <c:val>
            <c:numRef>
              <c:f>'Avg Deduct'!$B$9:$E$9</c:f>
              <c:numCache>
                <c:ptCount val="4"/>
                <c:pt idx="0">
                  <c:v>2283.5084875315283</c:v>
                </c:pt>
                <c:pt idx="1">
                  <c:v>2214.4726443303375</c:v>
                </c:pt>
                <c:pt idx="2">
                  <c:v>2318.8450478809705</c:v>
                </c:pt>
                <c:pt idx="3">
                  <c:v>2578.060442121941</c:v>
                </c:pt>
              </c:numCache>
            </c:numRef>
          </c:val>
        </c:ser>
        <c:overlap val="100"/>
        <c:gapWidth val="75"/>
        <c:axId val="51009759"/>
        <c:axId val="56434648"/>
      </c:bar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34648"/>
        <c:crosses val="autoZero"/>
        <c:auto val="0"/>
        <c:lblOffset val="100"/>
        <c:tickLblSkip val="1"/>
        <c:noMultiLvlLbl val="0"/>
      </c:catAx>
      <c:valAx>
        <c:axId val="56434648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9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85975"/>
          <c:w val="0.833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0.70225</cdr:y>
    </cdr:from>
    <cdr:to>
      <cdr:x>0.3275</cdr:x>
      <cdr:y>0.85725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590675" y="4476750"/>
          <a:ext cx="12763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0.38675</cdr:y>
    </cdr:from>
    <cdr:to>
      <cdr:x>0.03525</cdr:x>
      <cdr:y>0.48775</cdr:y>
    </cdr:to>
    <cdr:sp>
      <cdr:nvSpPr>
        <cdr:cNvPr id="2" name="TextBox 7"/>
        <cdr:cNvSpPr txBox="1">
          <a:spLocks noChangeArrowheads="1"/>
        </cdr:cNvSpPr>
      </cdr:nvSpPr>
      <cdr:spPr>
        <a:xfrm rot="16200000">
          <a:off x="0" y="2466975"/>
          <a:ext cx="3048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0.01</cdr:x>
      <cdr:y>0.92025</cdr:y>
    </cdr:from>
    <cdr:to>
      <cdr:x>0.9945</cdr:x>
      <cdr:y>0.998</cdr:y>
    </cdr:to>
    <cdr:sp>
      <cdr:nvSpPr>
        <cdr:cNvPr id="3" name="TextBox 8"/>
        <cdr:cNvSpPr txBox="1">
          <a:spLocks noChangeArrowheads="1"/>
        </cdr:cNvSpPr>
      </cdr:nvSpPr>
      <cdr:spPr>
        <a:xfrm>
          <a:off x="85725" y="5867400"/>
          <a:ext cx="86201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Internal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Revenue Service, Statistics of Income, "SOI Tax Stats - Individual Income Tax Returns," Table 1.3 All Returns: Sources of Income, Adjustments, Deductions, Credits and Tax Items, by Marital Status, Tax Years 2009.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333375</xdr:colOff>
      <xdr:row>5</xdr:row>
      <xdr:rowOff>9525</xdr:rowOff>
    </xdr:from>
    <xdr:ext cx="180975" cy="266700"/>
    <xdr:sp fLocksText="0">
      <xdr:nvSpPr>
        <xdr:cNvPr id="1" name="TextBox 7"/>
        <xdr:cNvSpPr txBox="1">
          <a:spLocks noChangeArrowheads="1"/>
        </xdr:cNvSpPr>
      </xdr:nvSpPr>
      <xdr:spPr>
        <a:xfrm>
          <a:off x="5276850" y="1285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L7" sqref="L7"/>
    </sheetView>
  </sheetViews>
  <sheetFormatPr defaultColWidth="10.75390625" defaultRowHeight="12.75"/>
  <cols>
    <col min="1" max="1" width="18.375" style="1" customWidth="1"/>
    <col min="2" max="7" width="7.75390625" style="1" customWidth="1"/>
    <col min="8" max="16384" width="10.75390625" style="1" customWidth="1"/>
  </cols>
  <sheetData>
    <row r="1" ht="24" customHeight="1">
      <c r="A1" s="5" t="s">
        <v>100</v>
      </c>
    </row>
    <row r="4" spans="2:5" ht="38.25">
      <c r="B4" s="2" t="s">
        <v>93</v>
      </c>
      <c r="C4" s="2" t="s">
        <v>86</v>
      </c>
      <c r="D4" s="2" t="s">
        <v>88</v>
      </c>
      <c r="E4" s="2" t="s">
        <v>87</v>
      </c>
    </row>
    <row r="5" spans="1:10" ht="12.75">
      <c r="A5" s="1" t="s">
        <v>90</v>
      </c>
      <c r="B5" s="3">
        <v>9673.801052246976</v>
      </c>
      <c r="C5" s="3">
        <v>11940.941409619618</v>
      </c>
      <c r="D5" s="3">
        <v>6034.409487486446</v>
      </c>
      <c r="E5" s="3">
        <v>8511.835292622358</v>
      </c>
      <c r="G5" s="1">
        <f>100*B5/B$10</f>
        <v>36.343575528058835</v>
      </c>
      <c r="H5" s="1">
        <f aca="true" t="shared" si="0" ref="H5:J9">100*C5/C$10</f>
        <v>37.1330931966887</v>
      </c>
      <c r="I5" s="1">
        <f t="shared" si="0"/>
        <v>32.102880315903356</v>
      </c>
      <c r="J5" s="1">
        <f t="shared" si="0"/>
        <v>43.08770858025507</v>
      </c>
    </row>
    <row r="6" spans="1:10" ht="12.75">
      <c r="A6" s="1" t="s">
        <v>89</v>
      </c>
      <c r="B6" s="3">
        <v>9454.53941260515</v>
      </c>
      <c r="C6" s="3">
        <v>12000.428894364828</v>
      </c>
      <c r="D6" s="3">
        <v>5932.736397941425</v>
      </c>
      <c r="E6" s="3">
        <v>5849.12803431881</v>
      </c>
      <c r="G6" s="1">
        <f>100*B6/B$10</f>
        <v>35.519829834128345</v>
      </c>
      <c r="H6" s="1">
        <f t="shared" si="0"/>
        <v>37.318083160151794</v>
      </c>
      <c r="I6" s="1">
        <f t="shared" si="0"/>
        <v>31.561982481280015</v>
      </c>
      <c r="J6" s="1">
        <f t="shared" si="0"/>
        <v>29.608834702167282</v>
      </c>
    </row>
    <row r="7" spans="1:10" ht="12.75">
      <c r="A7" s="1" t="s">
        <v>91</v>
      </c>
      <c r="B7" s="3">
        <v>3458.0146821576527</v>
      </c>
      <c r="C7" s="3">
        <v>4415.317492773896</v>
      </c>
      <c r="D7" s="3">
        <v>2175.074848409686</v>
      </c>
      <c r="E7" s="3">
        <v>1868.7227033191891</v>
      </c>
      <c r="G7" s="1">
        <f>100*B7/B$10</f>
        <v>12.991441223503513</v>
      </c>
      <c r="H7" s="1">
        <f t="shared" si="0"/>
        <v>13.730441372073175</v>
      </c>
      <c r="I7" s="1">
        <f t="shared" si="0"/>
        <v>11.571333977487988</v>
      </c>
      <c r="J7" s="1">
        <f t="shared" si="0"/>
        <v>9.459649592575362</v>
      </c>
    </row>
    <row r="8" spans="1:10" ht="12.75">
      <c r="A8" s="1" t="s">
        <v>92</v>
      </c>
      <c r="B8" s="3">
        <v>1747.7734902880215</v>
      </c>
      <c r="C8" s="3">
        <v>1585.9812932940583</v>
      </c>
      <c r="D8" s="3">
        <v>2336.0310149108905</v>
      </c>
      <c r="E8" s="3">
        <v>946.9250408828661</v>
      </c>
      <c r="G8" s="1">
        <f>100*B8/B$10</f>
        <v>6.566223298076569</v>
      </c>
      <c r="H8" s="1">
        <f t="shared" si="0"/>
        <v>4.931972208208764</v>
      </c>
      <c r="I8" s="1">
        <f t="shared" si="0"/>
        <v>12.427616031268048</v>
      </c>
      <c r="J8" s="1">
        <f t="shared" si="0"/>
        <v>4.793423369490152</v>
      </c>
    </row>
    <row r="9" spans="1:10" ht="12.75">
      <c r="A9" s="1" t="s">
        <v>98</v>
      </c>
      <c r="B9" s="4">
        <v>2283.5084875315283</v>
      </c>
      <c r="C9" s="4">
        <v>2214.4726443303375</v>
      </c>
      <c r="D9" s="4">
        <v>2318.8450478809705</v>
      </c>
      <c r="E9" s="4">
        <v>2578.060442121941</v>
      </c>
      <c r="G9" s="1">
        <f>100*B9/B$10</f>
        <v>8.578930116232735</v>
      </c>
      <c r="H9" s="1">
        <f t="shared" si="0"/>
        <v>6.886410062877577</v>
      </c>
      <c r="I9" s="1">
        <f t="shared" si="0"/>
        <v>12.336187194060583</v>
      </c>
      <c r="J9" s="1">
        <f t="shared" si="0"/>
        <v>13.05038375551214</v>
      </c>
    </row>
    <row r="10" spans="2:5" ht="12.75">
      <c r="B10" s="3">
        <f>SUM(B5:B9)</f>
        <v>26617.63712482933</v>
      </c>
      <c r="C10" s="3">
        <f>SUM(C5:C9)</f>
        <v>32157.141734382738</v>
      </c>
      <c r="D10" s="3">
        <f>SUM(D5:D9)</f>
        <v>18797.09679662942</v>
      </c>
      <c r="E10" s="3">
        <f>SUM(E5:E9)</f>
        <v>19754.671513265163</v>
      </c>
    </row>
    <row r="11" spans="2:5" ht="12.75">
      <c r="B11" s="4">
        <v>26343.9957723845</v>
      </c>
      <c r="C11" s="4">
        <v>31757.78992853727</v>
      </c>
      <c r="D11" s="4">
        <v>18701.749209074904</v>
      </c>
      <c r="E11" s="4">
        <v>19690.55878667512</v>
      </c>
    </row>
    <row r="13" spans="1:5" ht="12.75">
      <c r="A13" s="34" t="s">
        <v>101</v>
      </c>
      <c r="B13" s="35"/>
      <c r="C13" s="35"/>
      <c r="D13" s="35"/>
      <c r="E13" s="35"/>
    </row>
    <row r="14" spans="1:5" ht="12.75">
      <c r="A14" s="35"/>
      <c r="B14" s="35"/>
      <c r="C14" s="35"/>
      <c r="D14" s="35"/>
      <c r="E14" s="35"/>
    </row>
    <row r="15" spans="1:5" ht="12.75">
      <c r="A15" s="35"/>
      <c r="B15" s="35"/>
      <c r="C15" s="35"/>
      <c r="D15" s="35"/>
      <c r="E15" s="35"/>
    </row>
    <row r="16" spans="1:5" ht="12.75">
      <c r="A16" s="35"/>
      <c r="B16" s="35"/>
      <c r="C16" s="35"/>
      <c r="D16" s="35"/>
      <c r="E16" s="35"/>
    </row>
    <row r="40" spans="1:6" ht="12.75">
      <c r="A40" s="32" t="s">
        <v>99</v>
      </c>
      <c r="B40" s="32"/>
      <c r="C40" s="32"/>
      <c r="D40" s="32"/>
      <c r="E40" s="32"/>
      <c r="F40" s="32"/>
    </row>
    <row r="41" spans="1:6" ht="12.75">
      <c r="A41" s="32"/>
      <c r="B41" s="32"/>
      <c r="C41" s="32"/>
      <c r="D41" s="32"/>
      <c r="E41" s="32"/>
      <c r="F41" s="32"/>
    </row>
    <row r="42" spans="1:6" ht="12.75">
      <c r="A42" s="33"/>
      <c r="B42" s="33"/>
      <c r="C42" s="33"/>
      <c r="D42" s="33"/>
      <c r="E42" s="33"/>
      <c r="F42" s="33"/>
    </row>
    <row r="43" spans="1:6" ht="12.75">
      <c r="A43" s="33"/>
      <c r="B43" s="33"/>
      <c r="C43" s="33"/>
      <c r="D43" s="33"/>
      <c r="E43" s="33"/>
      <c r="F43" s="33"/>
    </row>
  </sheetData>
  <sheetProtection/>
  <mergeCells count="2">
    <mergeCell ref="A40:F43"/>
    <mergeCell ref="A13:E16"/>
  </mergeCells>
  <printOptions/>
  <pageMargins left="0.75" right="0.75" top="1" bottom="1" header="0.5" footer="0.5"/>
  <pageSetup fitToHeight="1" fitToWidth="1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="125" zoomScaleNormal="125" zoomScalePageLayoutView="0" workbookViewId="0" topLeftCell="A63">
      <selection activeCell="A1" sqref="A1:M81"/>
    </sheetView>
  </sheetViews>
  <sheetFormatPr defaultColWidth="33.25390625" defaultRowHeight="12.75"/>
  <cols>
    <col min="1" max="1" width="40.125" style="6" bestFit="1" customWidth="1"/>
    <col min="2" max="16384" width="33.25390625" style="6" customWidth="1"/>
  </cols>
  <sheetData>
    <row r="1" spans="1:2" ht="33" customHeight="1">
      <c r="A1" s="39" t="s">
        <v>96</v>
      </c>
      <c r="B1" s="40"/>
    </row>
    <row r="2" spans="1:2" ht="21" customHeight="1" thickBot="1">
      <c r="A2" s="41" t="s">
        <v>51</v>
      </c>
      <c r="B2" s="42"/>
    </row>
    <row r="3" spans="1:13" s="9" customFormat="1" ht="15.75" customHeight="1" thickBot="1" thickTop="1">
      <c r="A3" s="31" t="s">
        <v>43</v>
      </c>
      <c r="B3" s="7" t="s">
        <v>52</v>
      </c>
      <c r="C3" s="8"/>
      <c r="D3" s="7" t="s">
        <v>53</v>
      </c>
      <c r="E3" s="8"/>
      <c r="F3" s="7" t="s">
        <v>75</v>
      </c>
      <c r="G3" s="8"/>
      <c r="H3" s="7" t="s">
        <v>76</v>
      </c>
      <c r="I3" s="8"/>
      <c r="J3" s="7" t="s">
        <v>77</v>
      </c>
      <c r="K3" s="8"/>
      <c r="L3" s="7" t="s">
        <v>77</v>
      </c>
      <c r="M3" s="8"/>
    </row>
    <row r="4" spans="2:13" s="12" customFormat="1" ht="15.75" customHeight="1" thickTop="1">
      <c r="B4" s="10" t="s">
        <v>79</v>
      </c>
      <c r="C4" s="11"/>
      <c r="D4" s="10" t="s">
        <v>80</v>
      </c>
      <c r="E4" s="11"/>
      <c r="F4" s="10" t="s">
        <v>80</v>
      </c>
      <c r="G4" s="11"/>
      <c r="H4" s="10" t="s">
        <v>81</v>
      </c>
      <c r="I4" s="11"/>
      <c r="J4" s="10" t="s">
        <v>82</v>
      </c>
      <c r="K4" s="11"/>
      <c r="L4" s="10" t="s">
        <v>83</v>
      </c>
      <c r="M4" s="11"/>
    </row>
    <row r="5" spans="2:13" ht="15.75" customHeight="1">
      <c r="B5" s="13" t="s">
        <v>84</v>
      </c>
      <c r="C5" s="13" t="s">
        <v>85</v>
      </c>
      <c r="D5" s="13" t="s">
        <v>84</v>
      </c>
      <c r="E5" s="13" t="s">
        <v>85</v>
      </c>
      <c r="F5" s="13" t="s">
        <v>84</v>
      </c>
      <c r="G5" s="13" t="s">
        <v>85</v>
      </c>
      <c r="H5" s="13" t="s">
        <v>84</v>
      </c>
      <c r="I5" s="13" t="s">
        <v>85</v>
      </c>
      <c r="J5" s="13" t="s">
        <v>84</v>
      </c>
      <c r="K5" s="13" t="s">
        <v>85</v>
      </c>
      <c r="L5" s="13" t="s">
        <v>84</v>
      </c>
      <c r="M5" s="13" t="s">
        <v>85</v>
      </c>
    </row>
    <row r="6" spans="1:13" ht="15.75" customHeight="1">
      <c r="A6" s="30" t="s">
        <v>78</v>
      </c>
      <c r="B6" s="14" t="s">
        <v>79</v>
      </c>
      <c r="C6" s="14"/>
      <c r="D6" s="14" t="s">
        <v>79</v>
      </c>
      <c r="E6" s="14"/>
      <c r="F6" s="14" t="s">
        <v>79</v>
      </c>
      <c r="G6" s="14"/>
      <c r="H6" s="14" t="s">
        <v>79</v>
      </c>
      <c r="I6" s="14"/>
      <c r="J6" s="14" t="s">
        <v>79</v>
      </c>
      <c r="K6" s="14"/>
      <c r="L6" s="14" t="s">
        <v>79</v>
      </c>
      <c r="M6" s="14"/>
    </row>
    <row r="7" spans="1:13" ht="15.75" customHeight="1">
      <c r="A7" s="15"/>
      <c r="B7" s="16">
        <v>-1</v>
      </c>
      <c r="C7" s="16">
        <v>-2</v>
      </c>
      <c r="D7" s="16">
        <v>-3</v>
      </c>
      <c r="E7" s="16">
        <v>-4</v>
      </c>
      <c r="F7" s="16">
        <v>-5</v>
      </c>
      <c r="G7" s="16">
        <v>-6</v>
      </c>
      <c r="H7" s="16">
        <v>-7</v>
      </c>
      <c r="I7" s="16">
        <v>-8</v>
      </c>
      <c r="J7" s="16">
        <v>-9</v>
      </c>
      <c r="K7" s="16">
        <v>-10</v>
      </c>
      <c r="L7" s="16">
        <v>-11</v>
      </c>
      <c r="M7" s="16">
        <v>-12</v>
      </c>
    </row>
    <row r="8" spans="1:13" ht="15.75" customHeight="1">
      <c r="A8" s="17" t="s">
        <v>97</v>
      </c>
      <c r="B8" s="18">
        <v>134372678</v>
      </c>
      <c r="C8" s="18">
        <v>7422495663</v>
      </c>
      <c r="D8" s="18">
        <v>52505729</v>
      </c>
      <c r="E8" s="18">
        <v>4948002076</v>
      </c>
      <c r="F8" s="18">
        <v>2462804</v>
      </c>
      <c r="G8" s="18">
        <v>134515546</v>
      </c>
      <c r="H8" s="18">
        <v>19985059</v>
      </c>
      <c r="I8" s="18">
        <v>587679205</v>
      </c>
      <c r="J8" s="18">
        <v>71111</v>
      </c>
      <c r="K8" s="18">
        <v>3881109</v>
      </c>
      <c r="L8" s="18">
        <v>59347974</v>
      </c>
      <c r="M8" s="18">
        <v>1748417727</v>
      </c>
    </row>
    <row r="9" spans="1:13" ht="15.75" customHeight="1">
      <c r="A9" s="17" t="s">
        <v>54</v>
      </c>
      <c r="B9" s="18">
        <v>114070880</v>
      </c>
      <c r="C9" s="18">
        <v>5155407373</v>
      </c>
      <c r="D9" s="18">
        <v>44852685</v>
      </c>
      <c r="E9" s="18">
        <v>3315897279</v>
      </c>
      <c r="F9" s="18">
        <v>2063233</v>
      </c>
      <c r="G9" s="18">
        <v>82262823</v>
      </c>
      <c r="H9" s="18">
        <v>18556466</v>
      </c>
      <c r="I9" s="18">
        <v>512915733</v>
      </c>
      <c r="J9" s="18">
        <v>56156</v>
      </c>
      <c r="K9" s="18">
        <v>2218950</v>
      </c>
      <c r="L9" s="18">
        <v>48542339</v>
      </c>
      <c r="M9" s="18">
        <v>1242112588</v>
      </c>
    </row>
    <row r="10" spans="1:13" ht="15.75" customHeight="1">
      <c r="A10" s="17" t="s">
        <v>55</v>
      </c>
      <c r="B10" s="18">
        <v>59249357</v>
      </c>
      <c r="C10" s="18">
        <v>162432720</v>
      </c>
      <c r="D10" s="18">
        <v>33412686</v>
      </c>
      <c r="E10" s="18">
        <v>105924436</v>
      </c>
      <c r="F10" s="18">
        <v>861101</v>
      </c>
      <c r="G10" s="18">
        <v>4464417</v>
      </c>
      <c r="H10" s="18">
        <v>3521584</v>
      </c>
      <c r="I10" s="18">
        <v>3775447</v>
      </c>
      <c r="J10" s="18">
        <v>42984</v>
      </c>
      <c r="K10" s="18">
        <v>112209</v>
      </c>
      <c r="L10" s="18">
        <v>21411001</v>
      </c>
      <c r="M10" s="18">
        <v>48156212</v>
      </c>
    </row>
    <row r="11" spans="1:13" ht="15.75" customHeight="1">
      <c r="A11" s="17" t="s">
        <v>56</v>
      </c>
      <c r="B11" s="18">
        <v>4497973</v>
      </c>
      <c r="C11" s="18">
        <v>57693924</v>
      </c>
      <c r="D11" s="18">
        <v>2654309</v>
      </c>
      <c r="E11" s="18">
        <v>36741974</v>
      </c>
      <c r="F11" s="18">
        <v>75209</v>
      </c>
      <c r="G11" s="18">
        <v>1731190</v>
      </c>
      <c r="H11" s="18">
        <v>102953</v>
      </c>
      <c r="I11" s="18">
        <v>940442</v>
      </c>
      <c r="J11" s="18">
        <v>4895</v>
      </c>
      <c r="K11" s="18">
        <v>109274</v>
      </c>
      <c r="L11" s="18">
        <v>1660608</v>
      </c>
      <c r="M11" s="18">
        <v>18171045</v>
      </c>
    </row>
    <row r="12" spans="1:13" ht="15.75" customHeight="1">
      <c r="A12" s="17" t="s">
        <v>57</v>
      </c>
      <c r="B12" s="18">
        <v>31175376</v>
      </c>
      <c r="C12" s="18">
        <v>166482004</v>
      </c>
      <c r="D12" s="18">
        <v>18192894</v>
      </c>
      <c r="E12" s="18">
        <v>108780268</v>
      </c>
      <c r="F12" s="18">
        <v>417761</v>
      </c>
      <c r="G12" s="18">
        <v>4503967</v>
      </c>
      <c r="H12" s="18">
        <v>1182602</v>
      </c>
      <c r="I12" s="18">
        <v>3882488</v>
      </c>
      <c r="J12" s="18">
        <v>24061</v>
      </c>
      <c r="K12" s="18">
        <v>215937</v>
      </c>
      <c r="L12" s="18">
        <v>11358059</v>
      </c>
      <c r="M12" s="18">
        <v>49099344</v>
      </c>
    </row>
    <row r="13" spans="1:13" ht="15.75" customHeight="1">
      <c r="A13" s="17" t="s">
        <v>58</v>
      </c>
      <c r="B13" s="18">
        <v>25853686</v>
      </c>
      <c r="C13" s="18">
        <v>118980474</v>
      </c>
      <c r="D13" s="18">
        <v>15174338</v>
      </c>
      <c r="E13" s="18">
        <v>79133422</v>
      </c>
      <c r="F13" s="18">
        <v>325743</v>
      </c>
      <c r="G13" s="18">
        <v>3266491</v>
      </c>
      <c r="H13" s="18">
        <v>893082</v>
      </c>
      <c r="I13" s="18">
        <v>2732511</v>
      </c>
      <c r="J13" s="18">
        <v>18754</v>
      </c>
      <c r="K13" s="18">
        <v>133831</v>
      </c>
      <c r="L13" s="18">
        <v>9441768</v>
      </c>
      <c r="M13" s="18">
        <v>33714220</v>
      </c>
    </row>
    <row r="14" spans="1:13" ht="15.75" customHeight="1">
      <c r="A14" s="17" t="s">
        <v>59</v>
      </c>
      <c r="B14" s="18">
        <v>22110769</v>
      </c>
      <c r="C14" s="18">
        <v>22204760</v>
      </c>
      <c r="D14" s="18">
        <v>13912129</v>
      </c>
      <c r="E14" s="18">
        <v>15880618</v>
      </c>
      <c r="F14" s="18">
        <v>469202</v>
      </c>
      <c r="G14" s="18">
        <v>408711</v>
      </c>
      <c r="H14" s="18">
        <v>2036776</v>
      </c>
      <c r="I14" s="18">
        <v>1667072</v>
      </c>
      <c r="J14" s="18">
        <v>13540</v>
      </c>
      <c r="K14" s="18">
        <v>13647</v>
      </c>
      <c r="L14" s="18">
        <v>5679122</v>
      </c>
      <c r="M14" s="18">
        <v>4234713</v>
      </c>
    </row>
    <row r="15" spans="1:13" ht="15.75" customHeight="1">
      <c r="A15" s="17" t="s">
        <v>60</v>
      </c>
      <c r="B15" s="18">
        <v>457488</v>
      </c>
      <c r="C15" s="18">
        <v>7979270</v>
      </c>
      <c r="D15" s="18">
        <v>19968</v>
      </c>
      <c r="E15" s="18">
        <v>209841</v>
      </c>
      <c r="F15" s="18">
        <v>8331</v>
      </c>
      <c r="G15" s="18">
        <v>122745</v>
      </c>
      <c r="H15" s="18">
        <v>188191</v>
      </c>
      <c r="I15" s="18">
        <v>3094418</v>
      </c>
      <c r="J15" s="18">
        <v>0</v>
      </c>
      <c r="K15" s="18">
        <v>0</v>
      </c>
      <c r="L15" s="18">
        <v>240998</v>
      </c>
      <c r="M15" s="18">
        <v>4552266</v>
      </c>
    </row>
    <row r="16" spans="1:13" ht="15.75" customHeight="1">
      <c r="A16" s="17" t="s">
        <v>61</v>
      </c>
      <c r="B16" s="18">
        <v>15748896</v>
      </c>
      <c r="C16" s="18">
        <v>314717429</v>
      </c>
      <c r="D16" s="18">
        <v>9044654</v>
      </c>
      <c r="E16" s="18">
        <v>223352182</v>
      </c>
      <c r="F16" s="18">
        <v>267811</v>
      </c>
      <c r="G16" s="18">
        <v>6117655</v>
      </c>
      <c r="H16" s="18">
        <v>2028221</v>
      </c>
      <c r="I16" s="18">
        <v>24777278</v>
      </c>
      <c r="J16" s="18">
        <v>5336</v>
      </c>
      <c r="K16" s="18">
        <v>129374</v>
      </c>
      <c r="L16" s="18">
        <v>4402874</v>
      </c>
      <c r="M16" s="18">
        <v>60340940</v>
      </c>
    </row>
    <row r="17" spans="1:13" ht="15.75" customHeight="1">
      <c r="A17" s="17" t="s">
        <v>62</v>
      </c>
      <c r="B17" s="18">
        <v>5308433</v>
      </c>
      <c r="C17" s="18">
        <v>45016373</v>
      </c>
      <c r="D17" s="18">
        <v>3353525</v>
      </c>
      <c r="E17" s="18">
        <v>29179717</v>
      </c>
      <c r="F17" s="18">
        <v>94736</v>
      </c>
      <c r="G17" s="18">
        <v>1323088</v>
      </c>
      <c r="H17" s="18">
        <v>448581</v>
      </c>
      <c r="I17" s="18">
        <v>3621402</v>
      </c>
      <c r="J17" s="18">
        <v>1147</v>
      </c>
      <c r="K17" s="18">
        <v>8067</v>
      </c>
      <c r="L17" s="18">
        <v>1410445</v>
      </c>
      <c r="M17" s="18">
        <v>10884100</v>
      </c>
    </row>
    <row r="18" spans="1:13" ht="15.75" customHeight="1">
      <c r="A18" s="17" t="s">
        <v>63</v>
      </c>
      <c r="B18" s="18">
        <v>16173145</v>
      </c>
      <c r="C18" s="18">
        <v>690152119</v>
      </c>
      <c r="D18" s="18">
        <v>9449718</v>
      </c>
      <c r="E18" s="18">
        <v>510578843</v>
      </c>
      <c r="F18" s="18">
        <v>222048</v>
      </c>
      <c r="G18" s="18">
        <v>22881857</v>
      </c>
      <c r="H18" s="18">
        <v>567086</v>
      </c>
      <c r="I18" s="18">
        <v>15772876</v>
      </c>
      <c r="J18" s="18">
        <v>13668</v>
      </c>
      <c r="K18" s="18">
        <v>282809</v>
      </c>
      <c r="L18" s="18">
        <v>5920624</v>
      </c>
      <c r="M18" s="18">
        <v>140635734</v>
      </c>
    </row>
    <row r="19" spans="1:13" ht="15.75" customHeight="1">
      <c r="A19" s="17" t="s">
        <v>64</v>
      </c>
      <c r="B19" s="18">
        <v>10022532</v>
      </c>
      <c r="C19" s="18">
        <v>22136901</v>
      </c>
      <c r="D19" s="18">
        <v>5869296</v>
      </c>
      <c r="E19" s="18">
        <v>13283082</v>
      </c>
      <c r="F19" s="18">
        <v>136325</v>
      </c>
      <c r="G19" s="18">
        <v>173801</v>
      </c>
      <c r="H19" s="18">
        <v>402410</v>
      </c>
      <c r="I19" s="18">
        <v>825058</v>
      </c>
      <c r="J19" s="18">
        <v>8643</v>
      </c>
      <c r="K19" s="18">
        <v>15641</v>
      </c>
      <c r="L19" s="18">
        <v>3605857</v>
      </c>
      <c r="M19" s="18">
        <v>7839319</v>
      </c>
    </row>
    <row r="20" spans="1:13" ht="15.75" customHeight="1">
      <c r="A20" s="17" t="s">
        <v>65</v>
      </c>
      <c r="B20" s="18">
        <v>1777203</v>
      </c>
      <c r="C20" s="18">
        <v>3662932</v>
      </c>
      <c r="D20" s="18">
        <v>1292706</v>
      </c>
      <c r="E20" s="18">
        <v>3214401</v>
      </c>
      <c r="F20" s="18">
        <v>26031</v>
      </c>
      <c r="G20" s="18">
        <v>89392</v>
      </c>
      <c r="H20" s="18">
        <v>64256</v>
      </c>
      <c r="I20" s="18">
        <v>65632</v>
      </c>
      <c r="J20" s="18">
        <v>1303</v>
      </c>
      <c r="K20" s="18">
        <v>-14551</v>
      </c>
      <c r="L20" s="18">
        <v>392907</v>
      </c>
      <c r="M20" s="18">
        <v>308058</v>
      </c>
    </row>
    <row r="21" spans="1:13" ht="15.75" customHeight="1">
      <c r="A21" s="17" t="s">
        <v>66</v>
      </c>
      <c r="B21" s="18">
        <v>9387189</v>
      </c>
      <c r="C21" s="18">
        <v>112277199</v>
      </c>
      <c r="D21" s="18">
        <v>5668633</v>
      </c>
      <c r="E21" s="18">
        <v>76997331</v>
      </c>
      <c r="F21" s="18">
        <v>95818</v>
      </c>
      <c r="G21" s="18">
        <v>1358527</v>
      </c>
      <c r="H21" s="18">
        <v>360107</v>
      </c>
      <c r="I21" s="18">
        <v>3520760</v>
      </c>
      <c r="J21" s="18">
        <v>6879</v>
      </c>
      <c r="K21" s="18">
        <v>36101</v>
      </c>
      <c r="L21" s="18">
        <v>3255752</v>
      </c>
      <c r="M21" s="18">
        <v>30364480</v>
      </c>
    </row>
    <row r="22" spans="1:13" ht="15.75" customHeight="1">
      <c r="A22" s="17" t="s">
        <v>67</v>
      </c>
      <c r="B22" s="18">
        <v>23247374</v>
      </c>
      <c r="C22" s="18">
        <v>420144855</v>
      </c>
      <c r="D22" s="18">
        <v>13155940</v>
      </c>
      <c r="E22" s="18">
        <v>277296982</v>
      </c>
      <c r="F22" s="18">
        <v>323347</v>
      </c>
      <c r="G22" s="18">
        <v>5588659</v>
      </c>
      <c r="H22" s="18">
        <v>1383339</v>
      </c>
      <c r="I22" s="18">
        <v>15107637</v>
      </c>
      <c r="J22" s="18">
        <v>18987</v>
      </c>
      <c r="K22" s="18">
        <v>369604</v>
      </c>
      <c r="L22" s="18">
        <v>8365761</v>
      </c>
      <c r="M22" s="18">
        <v>121781974</v>
      </c>
    </row>
    <row r="23" spans="1:13" ht="15.75" customHeight="1">
      <c r="A23" s="17" t="s">
        <v>68</v>
      </c>
      <c r="B23" s="18">
        <v>5849700</v>
      </c>
      <c r="C23" s="18">
        <v>77876673</v>
      </c>
      <c r="D23" s="18">
        <v>3989658</v>
      </c>
      <c r="E23" s="18">
        <v>56018326</v>
      </c>
      <c r="F23" s="18">
        <v>88229</v>
      </c>
      <c r="G23" s="18">
        <v>1605010</v>
      </c>
      <c r="H23" s="18">
        <v>219904</v>
      </c>
      <c r="I23" s="18">
        <v>1966878</v>
      </c>
      <c r="J23" s="18">
        <v>2535</v>
      </c>
      <c r="K23" s="18">
        <v>52117</v>
      </c>
      <c r="L23" s="18">
        <v>1549374</v>
      </c>
      <c r="M23" s="18">
        <v>18234342</v>
      </c>
    </row>
    <row r="24" spans="1:13" ht="15.75" customHeight="1">
      <c r="A24" s="17" t="s">
        <v>69</v>
      </c>
      <c r="B24" s="18">
        <v>5275197</v>
      </c>
      <c r="C24" s="18">
        <v>52674061</v>
      </c>
      <c r="D24" s="18">
        <v>3486565</v>
      </c>
      <c r="E24" s="18">
        <v>35569125</v>
      </c>
      <c r="F24" s="18">
        <v>59486</v>
      </c>
      <c r="G24" s="18">
        <v>814529</v>
      </c>
      <c r="H24" s="18">
        <v>374401</v>
      </c>
      <c r="I24" s="18">
        <v>3810380</v>
      </c>
      <c r="J24" s="18">
        <v>2801</v>
      </c>
      <c r="K24" s="18">
        <v>56960</v>
      </c>
      <c r="L24" s="18">
        <v>1351943</v>
      </c>
      <c r="M24" s="18">
        <v>12423067</v>
      </c>
    </row>
    <row r="25" spans="1:13" ht="15.75" customHeight="1">
      <c r="A25" s="17" t="s">
        <v>70</v>
      </c>
      <c r="B25" s="18">
        <v>592529</v>
      </c>
      <c r="C25" s="18">
        <v>3021596</v>
      </c>
      <c r="D25" s="18">
        <v>376588</v>
      </c>
      <c r="E25" s="18">
        <v>1941848</v>
      </c>
      <c r="F25" s="18">
        <v>3505</v>
      </c>
      <c r="G25" s="18">
        <v>36369</v>
      </c>
      <c r="H25" s="18">
        <v>10777</v>
      </c>
      <c r="I25" s="18">
        <v>36125</v>
      </c>
      <c r="J25" s="18">
        <v>0</v>
      </c>
      <c r="K25" s="18">
        <v>0</v>
      </c>
      <c r="L25" s="18">
        <v>201658</v>
      </c>
      <c r="M25" s="18">
        <v>1007254</v>
      </c>
    </row>
    <row r="26" spans="1:13" ht="15.75" customHeight="1">
      <c r="A26" s="17" t="s">
        <v>71</v>
      </c>
      <c r="B26" s="18">
        <v>7531493</v>
      </c>
      <c r="C26" s="18">
        <v>402326718</v>
      </c>
      <c r="D26" s="18">
        <v>5432013</v>
      </c>
      <c r="E26" s="18">
        <v>331970909</v>
      </c>
      <c r="F26" s="18">
        <v>126946</v>
      </c>
      <c r="G26" s="18">
        <v>10745349</v>
      </c>
      <c r="H26" s="18">
        <v>268252</v>
      </c>
      <c r="I26" s="18">
        <v>9941041</v>
      </c>
      <c r="J26" s="18">
        <v>2461</v>
      </c>
      <c r="K26" s="18">
        <v>433470</v>
      </c>
      <c r="L26" s="18">
        <v>1701821</v>
      </c>
      <c r="M26" s="18">
        <v>49235949</v>
      </c>
    </row>
    <row r="27" spans="1:13" ht="15.75" customHeight="1">
      <c r="A27" s="17" t="s">
        <v>72</v>
      </c>
      <c r="B27" s="18">
        <v>529217</v>
      </c>
      <c r="C27" s="18">
        <v>16484059</v>
      </c>
      <c r="D27" s="18">
        <v>263201</v>
      </c>
      <c r="E27" s="18">
        <v>8266558</v>
      </c>
      <c r="F27" s="18">
        <v>8478</v>
      </c>
      <c r="G27" s="18">
        <v>1054059</v>
      </c>
      <c r="H27" s="18">
        <v>14266</v>
      </c>
      <c r="I27" s="18">
        <v>524363</v>
      </c>
      <c r="J27" s="18">
        <v>995</v>
      </c>
      <c r="K27" s="18">
        <v>86416</v>
      </c>
      <c r="L27" s="18">
        <v>242277</v>
      </c>
      <c r="M27" s="18">
        <v>6552662</v>
      </c>
    </row>
    <row r="28" spans="1:13" ht="15.75" customHeight="1">
      <c r="A28" s="17" t="s">
        <v>73</v>
      </c>
      <c r="B28" s="18">
        <v>1981249</v>
      </c>
      <c r="C28" s="18">
        <v>-12168786</v>
      </c>
      <c r="D28" s="18">
        <v>1549951</v>
      </c>
      <c r="E28" s="18">
        <v>-9720897</v>
      </c>
      <c r="F28" s="18">
        <v>18579</v>
      </c>
      <c r="G28" s="18">
        <v>-267306</v>
      </c>
      <c r="H28" s="18">
        <v>44912</v>
      </c>
      <c r="I28" s="18">
        <v>-224011</v>
      </c>
      <c r="J28" s="18">
        <v>1387</v>
      </c>
      <c r="K28" s="18">
        <v>-4523</v>
      </c>
      <c r="L28" s="18">
        <v>366421</v>
      </c>
      <c r="M28" s="18">
        <v>-1952049</v>
      </c>
    </row>
    <row r="29" spans="1:13" ht="15.75" customHeight="1">
      <c r="A29" s="17" t="s">
        <v>74</v>
      </c>
      <c r="B29" s="18">
        <v>7887700</v>
      </c>
      <c r="C29" s="18">
        <v>27857367</v>
      </c>
      <c r="D29" s="18">
        <v>3664922</v>
      </c>
      <c r="E29" s="18">
        <v>13991213</v>
      </c>
      <c r="F29" s="18">
        <v>113543</v>
      </c>
      <c r="G29" s="18">
        <v>460439</v>
      </c>
      <c r="H29" s="18">
        <v>1466238</v>
      </c>
      <c r="I29" s="18">
        <v>4745862</v>
      </c>
      <c r="J29" s="18">
        <v>624</v>
      </c>
      <c r="K29" s="18">
        <v>595</v>
      </c>
      <c r="L29" s="18">
        <v>2642373</v>
      </c>
      <c r="M29" s="18">
        <v>8659257</v>
      </c>
    </row>
    <row r="30" spans="1:13" ht="15.75" customHeight="1">
      <c r="A30" s="17" t="s">
        <v>0</v>
      </c>
      <c r="B30" s="18">
        <v>12660754</v>
      </c>
      <c r="C30" s="18">
        <v>124829069</v>
      </c>
      <c r="D30" s="18">
        <v>8182355</v>
      </c>
      <c r="E30" s="18">
        <v>91274502</v>
      </c>
      <c r="F30" s="18">
        <v>191985</v>
      </c>
      <c r="G30" s="18">
        <v>1897748</v>
      </c>
      <c r="H30" s="18">
        <v>293594</v>
      </c>
      <c r="I30" s="18">
        <v>1965898</v>
      </c>
      <c r="J30" s="18">
        <v>8364</v>
      </c>
      <c r="K30" s="18">
        <v>66514</v>
      </c>
      <c r="L30" s="18">
        <v>3984456</v>
      </c>
      <c r="M30" s="18">
        <v>29624408</v>
      </c>
    </row>
    <row r="31" spans="1:13" ht="15.75" customHeight="1">
      <c r="A31" s="17" t="s">
        <v>1</v>
      </c>
      <c r="B31" s="18">
        <v>6811025</v>
      </c>
      <c r="C31" s="18">
        <v>26863382</v>
      </c>
      <c r="D31" s="18">
        <v>3967458</v>
      </c>
      <c r="E31" s="18">
        <v>18034407</v>
      </c>
      <c r="F31" s="18">
        <v>110531</v>
      </c>
      <c r="G31" s="18">
        <v>633455</v>
      </c>
      <c r="H31" s="18">
        <v>589866</v>
      </c>
      <c r="I31" s="18">
        <v>895571</v>
      </c>
      <c r="J31" s="18">
        <v>4474</v>
      </c>
      <c r="K31" s="18">
        <v>75182</v>
      </c>
      <c r="L31" s="18">
        <v>2138696</v>
      </c>
      <c r="M31" s="18">
        <v>7224767</v>
      </c>
    </row>
    <row r="32" spans="1:13" ht="15.75" customHeight="1">
      <c r="A32" s="17" t="s">
        <v>2</v>
      </c>
      <c r="B32" s="18">
        <v>33591124</v>
      </c>
      <c r="C32" s="18">
        <v>109396547</v>
      </c>
      <c r="D32" s="18">
        <v>18874370</v>
      </c>
      <c r="E32" s="18">
        <v>76613763</v>
      </c>
      <c r="F32" s="18">
        <v>422684</v>
      </c>
      <c r="G32" s="18">
        <v>1625073</v>
      </c>
      <c r="H32" s="18">
        <v>3873760</v>
      </c>
      <c r="I32" s="18">
        <v>7315765</v>
      </c>
      <c r="J32" s="18">
        <v>14475</v>
      </c>
      <c r="K32" s="18">
        <v>35696</v>
      </c>
      <c r="L32" s="18">
        <v>10405834</v>
      </c>
      <c r="M32" s="18">
        <v>23806249</v>
      </c>
    </row>
    <row r="33" spans="1:13" ht="15.75" customHeight="1">
      <c r="A33" s="19" t="s">
        <v>3</v>
      </c>
      <c r="B33" s="18">
        <v>3503719</v>
      </c>
      <c r="C33" s="18">
        <v>877796</v>
      </c>
      <c r="D33" s="18">
        <v>2303038</v>
      </c>
      <c r="E33" s="18">
        <v>596238</v>
      </c>
      <c r="F33" s="18">
        <v>58452</v>
      </c>
      <c r="G33" s="18">
        <v>13895</v>
      </c>
      <c r="H33" s="20">
        <v>341250</v>
      </c>
      <c r="I33" s="20">
        <v>90359</v>
      </c>
      <c r="J33" s="20">
        <v>998</v>
      </c>
      <c r="K33" s="20">
        <v>246</v>
      </c>
      <c r="L33" s="18">
        <v>810678</v>
      </c>
      <c r="M33" s="18">
        <v>189215</v>
      </c>
    </row>
    <row r="34" spans="1:13" ht="30" customHeight="1">
      <c r="A34" s="21" t="s">
        <v>4</v>
      </c>
      <c r="B34" s="18">
        <v>100111</v>
      </c>
      <c r="C34" s="18">
        <v>285073</v>
      </c>
      <c r="D34" s="18">
        <v>49878</v>
      </c>
      <c r="E34" s="18">
        <v>133954</v>
      </c>
      <c r="F34" s="18">
        <v>4650</v>
      </c>
      <c r="G34" s="18">
        <v>11707</v>
      </c>
      <c r="H34" s="18">
        <v>10610</v>
      </c>
      <c r="I34" s="18">
        <v>40751</v>
      </c>
      <c r="J34" s="18">
        <v>0</v>
      </c>
      <c r="K34" s="18">
        <v>0</v>
      </c>
      <c r="L34" s="18">
        <v>34973</v>
      </c>
      <c r="M34" s="18">
        <v>98661</v>
      </c>
    </row>
    <row r="35" spans="1:13" ht="15.75" customHeight="1">
      <c r="A35" s="19" t="s">
        <v>5</v>
      </c>
      <c r="B35" s="18">
        <v>215781</v>
      </c>
      <c r="C35" s="18">
        <v>510690</v>
      </c>
      <c r="D35" s="18">
        <v>156144</v>
      </c>
      <c r="E35" s="18">
        <v>429606</v>
      </c>
      <c r="F35" s="18">
        <v>1744</v>
      </c>
      <c r="G35" s="18">
        <v>4267</v>
      </c>
      <c r="H35" s="20">
        <v>0</v>
      </c>
      <c r="I35" s="20">
        <v>0</v>
      </c>
      <c r="J35" s="20">
        <v>0</v>
      </c>
      <c r="K35" s="20">
        <v>0</v>
      </c>
      <c r="L35" s="18">
        <v>47194</v>
      </c>
      <c r="M35" s="18">
        <v>64661</v>
      </c>
    </row>
    <row r="36" spans="1:13" ht="15.75" customHeight="1">
      <c r="A36" s="19" t="s">
        <v>6</v>
      </c>
      <c r="B36" s="18">
        <v>1134137</v>
      </c>
      <c r="C36" s="18">
        <v>3076563</v>
      </c>
      <c r="D36" s="18">
        <v>564139</v>
      </c>
      <c r="E36" s="18">
        <v>1875898</v>
      </c>
      <c r="F36" s="18">
        <v>26442</v>
      </c>
      <c r="G36" s="18">
        <v>59661</v>
      </c>
      <c r="H36" s="18">
        <v>95830</v>
      </c>
      <c r="I36" s="18">
        <v>229550</v>
      </c>
      <c r="J36" s="18">
        <v>0</v>
      </c>
      <c r="K36" s="18">
        <v>0</v>
      </c>
      <c r="L36" s="18">
        <v>447727</v>
      </c>
      <c r="M36" s="18">
        <v>911454</v>
      </c>
    </row>
    <row r="37" spans="1:13" ht="15.75" customHeight="1">
      <c r="A37" s="19" t="s">
        <v>7</v>
      </c>
      <c r="B37" s="18">
        <v>3256066</v>
      </c>
      <c r="C37" s="18">
        <v>12003037</v>
      </c>
      <c r="D37" s="18">
        <v>2074818</v>
      </c>
      <c r="E37" s="18">
        <v>8876412</v>
      </c>
      <c r="F37" s="18">
        <v>28749</v>
      </c>
      <c r="G37" s="18">
        <v>94545</v>
      </c>
      <c r="H37" s="18">
        <v>216910</v>
      </c>
      <c r="I37" s="18">
        <v>451411</v>
      </c>
      <c r="J37" s="18">
        <v>1452</v>
      </c>
      <c r="K37" s="18">
        <v>2193</v>
      </c>
      <c r="L37" s="18">
        <v>934137</v>
      </c>
      <c r="M37" s="18">
        <v>2578477</v>
      </c>
    </row>
    <row r="38" spans="1:13" ht="15.75" customHeight="1">
      <c r="A38" s="19" t="s">
        <v>8</v>
      </c>
      <c r="B38" s="18">
        <v>8072896</v>
      </c>
      <c r="C38" s="18">
        <v>5052720</v>
      </c>
      <c r="D38" s="18">
        <v>4224196</v>
      </c>
      <c r="E38" s="18">
        <v>2863728</v>
      </c>
      <c r="F38" s="22">
        <v>0</v>
      </c>
      <c r="G38" s="18">
        <v>0</v>
      </c>
      <c r="H38" s="18">
        <v>755824</v>
      </c>
      <c r="I38" s="18">
        <v>433715</v>
      </c>
      <c r="J38" s="18">
        <v>1301</v>
      </c>
      <c r="K38" s="18">
        <v>885</v>
      </c>
      <c r="L38" s="18">
        <v>3091575</v>
      </c>
      <c r="M38" s="18">
        <v>1754392</v>
      </c>
    </row>
    <row r="39" spans="1:13" ht="15.75" customHeight="1">
      <c r="A39" s="19" t="s">
        <v>9</v>
      </c>
      <c r="B39" s="18">
        <v>4696013</v>
      </c>
      <c r="C39" s="18">
        <v>10846990</v>
      </c>
      <c r="D39" s="18">
        <v>2661306</v>
      </c>
      <c r="E39" s="18">
        <v>6279958</v>
      </c>
      <c r="F39" s="22">
        <v>0</v>
      </c>
      <c r="G39" s="18">
        <v>0</v>
      </c>
      <c r="H39" s="18">
        <v>726300</v>
      </c>
      <c r="I39" s="18">
        <v>1639927</v>
      </c>
      <c r="J39" s="18">
        <v>7192</v>
      </c>
      <c r="K39" s="18">
        <v>10648</v>
      </c>
      <c r="L39" s="18">
        <v>1301215</v>
      </c>
      <c r="M39" s="18">
        <v>2916455</v>
      </c>
    </row>
    <row r="40" spans="1:13" ht="15.75" customHeight="1">
      <c r="A40" s="19" t="s">
        <v>10</v>
      </c>
      <c r="B40" s="18">
        <v>336959</v>
      </c>
      <c r="C40" s="18">
        <v>2360983</v>
      </c>
      <c r="D40" s="18">
        <v>266986</v>
      </c>
      <c r="E40" s="18">
        <v>1955113</v>
      </c>
      <c r="F40" s="23">
        <v>5673</v>
      </c>
      <c r="G40" s="18">
        <v>73662</v>
      </c>
      <c r="H40" s="18">
        <v>6489</v>
      </c>
      <c r="I40" s="18">
        <v>49757</v>
      </c>
      <c r="J40" s="18">
        <v>147</v>
      </c>
      <c r="K40" s="18">
        <v>696</v>
      </c>
      <c r="L40" s="18">
        <v>57663</v>
      </c>
      <c r="M40" s="18">
        <v>281755</v>
      </c>
    </row>
    <row r="41" spans="1:13" ht="15.75" customHeight="1">
      <c r="A41" s="19" t="s">
        <v>11</v>
      </c>
      <c r="B41" s="18">
        <v>1256900</v>
      </c>
      <c r="C41" s="18">
        <v>21268404</v>
      </c>
      <c r="D41" s="18">
        <v>972188</v>
      </c>
      <c r="E41" s="18">
        <v>16995601</v>
      </c>
      <c r="F41" s="18">
        <v>14443</v>
      </c>
      <c r="G41" s="18">
        <v>213459</v>
      </c>
      <c r="H41" s="18">
        <v>39404</v>
      </c>
      <c r="I41" s="18">
        <v>551676</v>
      </c>
      <c r="J41" s="18">
        <v>60</v>
      </c>
      <c r="K41" s="18">
        <v>1590</v>
      </c>
      <c r="L41" s="18">
        <v>230804</v>
      </c>
      <c r="M41" s="18">
        <v>3506077</v>
      </c>
    </row>
    <row r="42" spans="1:13" ht="15.75" customHeight="1">
      <c r="A42" s="19" t="s">
        <v>12</v>
      </c>
      <c r="B42" s="18">
        <v>16694655</v>
      </c>
      <c r="C42" s="18">
        <v>22733881</v>
      </c>
      <c r="D42" s="18">
        <v>9939882</v>
      </c>
      <c r="E42" s="18">
        <v>16405980</v>
      </c>
      <c r="F42" s="18">
        <v>277483</v>
      </c>
      <c r="G42" s="18">
        <v>413704</v>
      </c>
      <c r="H42" s="18">
        <v>2012807</v>
      </c>
      <c r="I42" s="18">
        <v>1694326</v>
      </c>
      <c r="J42" s="18">
        <v>6152</v>
      </c>
      <c r="K42" s="18">
        <v>6919</v>
      </c>
      <c r="L42" s="18">
        <v>4458331</v>
      </c>
      <c r="M42" s="18">
        <v>4212951</v>
      </c>
    </row>
    <row r="43" spans="1:13" ht="15.75" customHeight="1">
      <c r="A43" s="19" t="s">
        <v>13</v>
      </c>
      <c r="B43" s="18">
        <v>3901082</v>
      </c>
      <c r="C43" s="18">
        <v>19645889</v>
      </c>
      <c r="D43" s="18">
        <v>2599308</v>
      </c>
      <c r="E43" s="18">
        <v>15501352</v>
      </c>
      <c r="F43" s="18">
        <v>54976</v>
      </c>
      <c r="G43" s="18">
        <v>244063</v>
      </c>
      <c r="H43" s="18">
        <v>202059</v>
      </c>
      <c r="I43" s="18">
        <v>755277</v>
      </c>
      <c r="J43" s="18">
        <v>1477</v>
      </c>
      <c r="K43" s="18">
        <v>6986</v>
      </c>
      <c r="L43" s="18">
        <v>1043261</v>
      </c>
      <c r="M43" s="18">
        <v>3138210</v>
      </c>
    </row>
    <row r="44" spans="1:13" ht="15.75" customHeight="1">
      <c r="A44" s="19" t="s">
        <v>14</v>
      </c>
      <c r="B44" s="18">
        <v>805625</v>
      </c>
      <c r="C44" s="18">
        <v>265870</v>
      </c>
      <c r="D44" s="18">
        <v>444830</v>
      </c>
      <c r="E44" s="18">
        <v>120051</v>
      </c>
      <c r="F44" s="18">
        <v>14350</v>
      </c>
      <c r="G44" s="18">
        <v>2495</v>
      </c>
      <c r="H44" s="20">
        <v>0</v>
      </c>
      <c r="I44" s="20">
        <v>0</v>
      </c>
      <c r="J44" s="20">
        <v>0</v>
      </c>
      <c r="K44" s="20">
        <v>0</v>
      </c>
      <c r="L44" s="18">
        <v>285626</v>
      </c>
      <c r="M44" s="18">
        <v>132551</v>
      </c>
    </row>
    <row r="45" spans="1:13" ht="15.75" customHeight="1">
      <c r="A45" s="19" t="s">
        <v>15</v>
      </c>
      <c r="B45" s="18">
        <v>588463</v>
      </c>
      <c r="C45" s="18">
        <v>8954038</v>
      </c>
      <c r="D45" s="18">
        <v>225445</v>
      </c>
      <c r="E45" s="18">
        <v>3538934</v>
      </c>
      <c r="F45" s="18">
        <v>28912</v>
      </c>
      <c r="G45" s="18">
        <v>447504</v>
      </c>
      <c r="H45" s="20">
        <v>152326</v>
      </c>
      <c r="I45" s="20">
        <v>1261567</v>
      </c>
      <c r="J45" s="20">
        <v>78</v>
      </c>
      <c r="K45" s="20">
        <v>5532</v>
      </c>
      <c r="L45" s="18">
        <v>242521</v>
      </c>
      <c r="M45" s="18">
        <v>3711273</v>
      </c>
    </row>
    <row r="46" spans="1:13" ht="15.75" customHeight="1">
      <c r="A46" s="19" t="s">
        <v>16</v>
      </c>
      <c r="B46" s="18">
        <v>18808</v>
      </c>
      <c r="C46" s="18">
        <v>41341</v>
      </c>
      <c r="D46" s="18">
        <v>14701</v>
      </c>
      <c r="E46" s="18">
        <v>36234</v>
      </c>
      <c r="F46" s="18">
        <v>0</v>
      </c>
      <c r="G46" s="18">
        <v>0</v>
      </c>
      <c r="H46" s="24">
        <v>536</v>
      </c>
      <c r="I46" s="24">
        <v>905</v>
      </c>
      <c r="J46" s="18">
        <v>0</v>
      </c>
      <c r="K46" s="18">
        <v>0</v>
      </c>
      <c r="L46" s="24">
        <v>3571</v>
      </c>
      <c r="M46" s="24">
        <v>4202</v>
      </c>
    </row>
    <row r="47" spans="1:13" ht="15.75" customHeight="1">
      <c r="A47" s="17" t="s">
        <v>44</v>
      </c>
      <c r="B47" s="18">
        <v>47755427</v>
      </c>
      <c r="C47" s="18">
        <v>1121810935</v>
      </c>
      <c r="D47" s="18">
        <v>28298436</v>
      </c>
      <c r="E47" s="18">
        <v>782555986</v>
      </c>
      <c r="F47" s="18">
        <v>1159594</v>
      </c>
      <c r="G47" s="18">
        <v>22065892</v>
      </c>
      <c r="H47" s="18">
        <v>4305419</v>
      </c>
      <c r="I47" s="18">
        <v>76811422</v>
      </c>
      <c r="J47" s="18">
        <v>25519</v>
      </c>
      <c r="K47" s="18">
        <v>689508</v>
      </c>
      <c r="L47" s="18">
        <v>13966458</v>
      </c>
      <c r="M47" s="18">
        <v>239688127</v>
      </c>
    </row>
    <row r="48" spans="1:13" ht="15.75" customHeight="1">
      <c r="A48" s="19" t="s">
        <v>45</v>
      </c>
      <c r="B48" s="18">
        <v>9917189</v>
      </c>
      <c r="C48" s="18">
        <v>67353932</v>
      </c>
      <c r="D48" s="18">
        <v>5340388</v>
      </c>
      <c r="E48" s="18">
        <v>35128767</v>
      </c>
      <c r="F48" s="18">
        <v>195277</v>
      </c>
      <c r="G48" s="18">
        <v>905778</v>
      </c>
      <c r="H48" s="18">
        <v>857392</v>
      </c>
      <c r="I48" s="18">
        <v>3145937</v>
      </c>
      <c r="J48" s="18">
        <v>6925</v>
      </c>
      <c r="K48" s="18">
        <v>49897</v>
      </c>
      <c r="L48" s="18">
        <v>3517207</v>
      </c>
      <c r="M48" s="18">
        <v>28123553</v>
      </c>
    </row>
    <row r="49" spans="1:13" ht="15.75" customHeight="1">
      <c r="A49" s="19" t="s">
        <v>46</v>
      </c>
      <c r="B49" s="18">
        <v>47353480</v>
      </c>
      <c r="C49" s="18">
        <v>400390045</v>
      </c>
      <c r="D49" s="18">
        <v>28216489</v>
      </c>
      <c r="E49" s="18">
        <v>295630627</v>
      </c>
      <c r="F49" s="18">
        <v>1139452</v>
      </c>
      <c r="G49" s="18">
        <v>7750425</v>
      </c>
      <c r="H49" s="18">
        <v>4249932</v>
      </c>
      <c r="I49" s="18">
        <v>21206872</v>
      </c>
      <c r="J49" s="18">
        <v>25518</v>
      </c>
      <c r="K49" s="18">
        <v>229195</v>
      </c>
      <c r="L49" s="18">
        <v>13722090</v>
      </c>
      <c r="M49" s="18">
        <v>75572926</v>
      </c>
    </row>
    <row r="50" spans="1:13" ht="15.75" customHeight="1">
      <c r="A50" s="19" t="s">
        <v>47</v>
      </c>
      <c r="B50" s="18">
        <v>39015536</v>
      </c>
      <c r="C50" s="18">
        <v>405718259</v>
      </c>
      <c r="D50" s="18">
        <v>25370079</v>
      </c>
      <c r="E50" s="18">
        <v>292470562</v>
      </c>
      <c r="F50" s="18">
        <v>820095</v>
      </c>
      <c r="G50" s="18">
        <v>7597210</v>
      </c>
      <c r="H50" s="18">
        <v>3544158</v>
      </c>
      <c r="I50" s="18">
        <v>32204552</v>
      </c>
      <c r="J50" s="18">
        <v>21718</v>
      </c>
      <c r="K50" s="18">
        <v>249983</v>
      </c>
      <c r="L50" s="18">
        <v>9259487</v>
      </c>
      <c r="M50" s="18">
        <v>73195952</v>
      </c>
    </row>
    <row r="51" spans="1:13" ht="15.75" customHeight="1">
      <c r="A51" s="19" t="s">
        <v>48</v>
      </c>
      <c r="B51" s="18">
        <v>41381465</v>
      </c>
      <c r="C51" s="18">
        <v>183390686</v>
      </c>
      <c r="D51" s="18">
        <v>25824830</v>
      </c>
      <c r="E51" s="18">
        <v>134519587</v>
      </c>
      <c r="F51" s="18">
        <v>888087</v>
      </c>
      <c r="G51" s="18">
        <v>4917333</v>
      </c>
      <c r="H51" s="18">
        <v>3550794</v>
      </c>
      <c r="I51" s="18">
        <v>9311698</v>
      </c>
      <c r="J51" s="18">
        <v>22702</v>
      </c>
      <c r="K51" s="18">
        <v>135455</v>
      </c>
      <c r="L51" s="18">
        <v>11095052</v>
      </c>
      <c r="M51" s="18">
        <v>34506614</v>
      </c>
    </row>
    <row r="52" spans="1:13" ht="15.75" customHeight="1">
      <c r="A52" s="19" t="s">
        <v>49</v>
      </c>
      <c r="B52" s="18">
        <v>813976</v>
      </c>
      <c r="C52" s="18">
        <v>14984169</v>
      </c>
      <c r="D52" s="18">
        <v>494666</v>
      </c>
      <c r="E52" s="18">
        <v>9797939</v>
      </c>
      <c r="F52" s="18">
        <v>15045</v>
      </c>
      <c r="G52" s="18">
        <v>206782</v>
      </c>
      <c r="H52" s="18">
        <v>100430</v>
      </c>
      <c r="I52" s="18">
        <v>1535325</v>
      </c>
      <c r="J52" s="24">
        <v>3</v>
      </c>
      <c r="K52" s="24">
        <v>970</v>
      </c>
      <c r="L52" s="18">
        <v>203831</v>
      </c>
      <c r="M52" s="18">
        <v>3443152</v>
      </c>
    </row>
    <row r="53" spans="1:13" ht="15.75" customHeight="1">
      <c r="A53" s="19" t="s">
        <v>50</v>
      </c>
      <c r="B53" s="18">
        <v>13506352</v>
      </c>
      <c r="C53" s="18">
        <v>95297457</v>
      </c>
      <c r="D53" s="18">
        <v>7036094</v>
      </c>
      <c r="E53" s="18">
        <v>52629383</v>
      </c>
      <c r="F53" s="18">
        <v>310279</v>
      </c>
      <c r="G53" s="18">
        <v>2021891</v>
      </c>
      <c r="H53" s="18">
        <v>1701151</v>
      </c>
      <c r="I53" s="18">
        <v>10309455</v>
      </c>
      <c r="J53" s="18">
        <v>5089</v>
      </c>
      <c r="K53" s="18">
        <v>54167</v>
      </c>
      <c r="L53" s="18">
        <v>4453740</v>
      </c>
      <c r="M53" s="18">
        <v>30282560</v>
      </c>
    </row>
    <row r="54" spans="1:13" ht="15.75" customHeight="1">
      <c r="A54" s="17" t="s">
        <v>94</v>
      </c>
      <c r="B54" s="18">
        <v>84841222</v>
      </c>
      <c r="C54" s="18">
        <v>564186053</v>
      </c>
      <c r="D54" s="18">
        <v>23676473</v>
      </c>
      <c r="E54" s="18">
        <v>236501237</v>
      </c>
      <c r="F54" s="18">
        <v>1228466</v>
      </c>
      <c r="G54" s="18">
        <v>6111008</v>
      </c>
      <c r="H54" s="18">
        <v>15540936</v>
      </c>
      <c r="I54" s="18">
        <v>113335292</v>
      </c>
      <c r="J54" s="18">
        <v>44586</v>
      </c>
      <c r="K54" s="18">
        <v>445560</v>
      </c>
      <c r="L54" s="18">
        <v>44350762</v>
      </c>
      <c r="M54" s="18">
        <v>207792957</v>
      </c>
    </row>
    <row r="55" spans="1:13" ht="15.75" customHeight="1">
      <c r="A55" s="17" t="s">
        <v>95</v>
      </c>
      <c r="B55" s="18">
        <v>10996440</v>
      </c>
      <c r="C55" s="18">
        <v>16561658</v>
      </c>
      <c r="D55" s="18">
        <v>5775358</v>
      </c>
      <c r="E55" s="18">
        <v>9953879</v>
      </c>
      <c r="F55" s="18">
        <v>84934</v>
      </c>
      <c r="G55" s="18">
        <v>85035</v>
      </c>
      <c r="H55" s="18">
        <v>321814</v>
      </c>
      <c r="I55" s="18">
        <v>408194</v>
      </c>
      <c r="J55" s="18">
        <v>5955</v>
      </c>
      <c r="K55" s="18">
        <v>5955</v>
      </c>
      <c r="L55" s="18">
        <v>4808379</v>
      </c>
      <c r="M55" s="18">
        <v>6108595</v>
      </c>
    </row>
    <row r="56" spans="1:13" ht="15.75" customHeight="1">
      <c r="A56" s="17" t="s">
        <v>17</v>
      </c>
      <c r="B56" s="18">
        <v>104330653</v>
      </c>
      <c r="C56" s="18">
        <v>5137165874</v>
      </c>
      <c r="D56" s="18">
        <v>44958044</v>
      </c>
      <c r="E56" s="18">
        <v>3549102642</v>
      </c>
      <c r="F56" s="18">
        <v>2108481</v>
      </c>
      <c r="G56" s="18">
        <v>102778324</v>
      </c>
      <c r="H56" s="18">
        <v>13213465</v>
      </c>
      <c r="I56" s="18">
        <v>280605827</v>
      </c>
      <c r="J56" s="18">
        <v>45387</v>
      </c>
      <c r="K56" s="18">
        <v>2603329</v>
      </c>
      <c r="L56" s="18">
        <v>44005276</v>
      </c>
      <c r="M56" s="18">
        <v>1202075752</v>
      </c>
    </row>
    <row r="57" spans="1:13" ht="15.75" customHeight="1">
      <c r="A57" s="17" t="s">
        <v>18</v>
      </c>
      <c r="B57" s="18">
        <v>4004756</v>
      </c>
      <c r="C57" s="18">
        <v>17421071</v>
      </c>
      <c r="D57" s="18">
        <v>3082794</v>
      </c>
      <c r="E57" s="18">
        <v>13702893</v>
      </c>
      <c r="F57" s="18">
        <v>165945</v>
      </c>
      <c r="G57" s="18">
        <v>556776</v>
      </c>
      <c r="H57" s="18">
        <v>287867</v>
      </c>
      <c r="I57" s="18">
        <v>749840</v>
      </c>
      <c r="J57" s="18">
        <v>1026</v>
      </c>
      <c r="K57" s="18">
        <v>6253</v>
      </c>
      <c r="L57" s="18">
        <v>467124</v>
      </c>
      <c r="M57" s="18">
        <v>2405308</v>
      </c>
    </row>
    <row r="58" spans="1:13" ht="15.75" customHeight="1">
      <c r="A58" s="17" t="s">
        <v>19</v>
      </c>
      <c r="B58" s="18">
        <v>42246181</v>
      </c>
      <c r="C58" s="18">
        <v>55316421</v>
      </c>
      <c r="D58" s="18">
        <v>23664244</v>
      </c>
      <c r="E58" s="18">
        <v>38875612</v>
      </c>
      <c r="F58" s="18">
        <v>514055</v>
      </c>
      <c r="G58" s="18">
        <v>1176084</v>
      </c>
      <c r="H58" s="18">
        <v>10576906</v>
      </c>
      <c r="I58" s="18">
        <v>10241962</v>
      </c>
      <c r="J58" s="18">
        <v>31031</v>
      </c>
      <c r="K58" s="18">
        <v>41205</v>
      </c>
      <c r="L58" s="18">
        <v>7459946</v>
      </c>
      <c r="M58" s="18">
        <v>4981559</v>
      </c>
    </row>
    <row r="59" spans="1:13" ht="15.75" customHeight="1">
      <c r="A59" s="19" t="s">
        <v>20</v>
      </c>
      <c r="B59" s="18">
        <v>6500596</v>
      </c>
      <c r="C59" s="18">
        <v>3462104</v>
      </c>
      <c r="D59" s="18">
        <v>4029716</v>
      </c>
      <c r="E59" s="18">
        <v>2074511</v>
      </c>
      <c r="F59" s="18">
        <v>31830</v>
      </c>
      <c r="G59" s="18">
        <v>18249</v>
      </c>
      <c r="H59" s="18">
        <v>2313086</v>
      </c>
      <c r="I59" s="18">
        <v>1301656</v>
      </c>
      <c r="J59" s="18">
        <v>5598</v>
      </c>
      <c r="K59" s="18">
        <v>3036</v>
      </c>
      <c r="L59" s="18">
        <v>120366</v>
      </c>
      <c r="M59" s="18">
        <v>64653</v>
      </c>
    </row>
    <row r="60" spans="1:13" ht="15.75" customHeight="1">
      <c r="A60" s="19" t="s">
        <v>21</v>
      </c>
      <c r="B60" s="18">
        <v>101627</v>
      </c>
      <c r="C60" s="18">
        <v>14127</v>
      </c>
      <c r="D60" s="18">
        <v>23063</v>
      </c>
      <c r="E60" s="18">
        <v>2271</v>
      </c>
      <c r="F60" s="18">
        <v>1005</v>
      </c>
      <c r="G60" s="18">
        <v>185</v>
      </c>
      <c r="H60" s="24">
        <v>5026</v>
      </c>
      <c r="I60" s="24">
        <v>521</v>
      </c>
      <c r="J60" s="18">
        <v>0</v>
      </c>
      <c r="K60" s="18">
        <v>0</v>
      </c>
      <c r="L60" s="24">
        <v>72533</v>
      </c>
      <c r="M60" s="24">
        <v>11150</v>
      </c>
    </row>
    <row r="61" spans="1:13" ht="15.75" customHeight="1">
      <c r="A61" s="19" t="s">
        <v>22</v>
      </c>
      <c r="B61" s="18">
        <v>25950568</v>
      </c>
      <c r="C61" s="18">
        <v>32047620</v>
      </c>
      <c r="D61" s="18">
        <v>16509472</v>
      </c>
      <c r="E61" s="18">
        <v>23906417</v>
      </c>
      <c r="F61" s="18">
        <v>362028</v>
      </c>
      <c r="G61" s="18">
        <v>397832</v>
      </c>
      <c r="H61" s="18">
        <v>8199685</v>
      </c>
      <c r="I61" s="18">
        <v>7014975</v>
      </c>
      <c r="J61" s="18">
        <v>21859</v>
      </c>
      <c r="K61" s="18">
        <v>24558</v>
      </c>
      <c r="L61" s="18">
        <v>857525</v>
      </c>
      <c r="M61" s="18">
        <v>703838</v>
      </c>
    </row>
    <row r="62" spans="1:13" ht="15.75" customHeight="1">
      <c r="A62" s="19" t="s">
        <v>23</v>
      </c>
      <c r="B62" s="18">
        <v>7057251</v>
      </c>
      <c r="C62" s="18">
        <v>6119631</v>
      </c>
      <c r="D62" s="18">
        <v>3697529</v>
      </c>
      <c r="E62" s="18">
        <v>3674953</v>
      </c>
      <c r="F62" s="18">
        <v>0</v>
      </c>
      <c r="G62" s="18">
        <v>0</v>
      </c>
      <c r="H62" s="18">
        <v>813104</v>
      </c>
      <c r="I62" s="18">
        <v>688927</v>
      </c>
      <c r="J62" s="18">
        <v>4246</v>
      </c>
      <c r="K62" s="18">
        <v>4350</v>
      </c>
      <c r="L62" s="18">
        <v>2542372</v>
      </c>
      <c r="M62" s="18">
        <v>1751401</v>
      </c>
    </row>
    <row r="63" spans="1:13" ht="15.75" customHeight="1">
      <c r="A63" s="19" t="s">
        <v>24</v>
      </c>
      <c r="B63" s="18">
        <v>5293605</v>
      </c>
      <c r="C63" s="18">
        <v>944531</v>
      </c>
      <c r="D63" s="18">
        <v>2531177</v>
      </c>
      <c r="E63" s="18">
        <v>547129</v>
      </c>
      <c r="F63" s="18">
        <v>71104</v>
      </c>
      <c r="G63" s="18">
        <v>7450</v>
      </c>
      <c r="H63" s="18">
        <v>1457101</v>
      </c>
      <c r="I63" s="18">
        <v>217536</v>
      </c>
      <c r="J63" s="18">
        <v>998</v>
      </c>
      <c r="K63" s="18">
        <v>66</v>
      </c>
      <c r="L63" s="18">
        <v>1233225</v>
      </c>
      <c r="M63" s="18">
        <v>172350</v>
      </c>
    </row>
    <row r="64" spans="1:13" ht="15.75" customHeight="1">
      <c r="A64" s="19" t="s">
        <v>25</v>
      </c>
      <c r="B64" s="18">
        <v>5398046</v>
      </c>
      <c r="C64" s="18">
        <v>9361989</v>
      </c>
      <c r="D64" s="18">
        <v>3403782</v>
      </c>
      <c r="E64" s="18">
        <v>6520068</v>
      </c>
      <c r="F64" s="18">
        <v>88271</v>
      </c>
      <c r="G64" s="18">
        <v>692224</v>
      </c>
      <c r="H64" s="18">
        <v>145387</v>
      </c>
      <c r="I64" s="18">
        <v>396037</v>
      </c>
      <c r="J64" s="18">
        <v>4328</v>
      </c>
      <c r="K64" s="18">
        <v>7668</v>
      </c>
      <c r="L64" s="18">
        <v>1756278</v>
      </c>
      <c r="M64" s="18">
        <v>1745991</v>
      </c>
    </row>
    <row r="65" spans="1:13" ht="15.75" customHeight="1">
      <c r="A65" s="19" t="s">
        <v>26</v>
      </c>
      <c r="B65" s="18">
        <v>2896347</v>
      </c>
      <c r="C65" s="18">
        <v>745322</v>
      </c>
      <c r="D65" s="18">
        <v>265486</v>
      </c>
      <c r="E65" s="18">
        <v>66126</v>
      </c>
      <c r="F65" s="18">
        <v>0</v>
      </c>
      <c r="G65" s="18">
        <v>0</v>
      </c>
      <c r="H65" s="18">
        <v>1468702</v>
      </c>
      <c r="I65" s="18">
        <v>533759</v>
      </c>
      <c r="J65" s="18">
        <v>3652</v>
      </c>
      <c r="K65" s="18">
        <v>656</v>
      </c>
      <c r="L65" s="18">
        <v>1158508</v>
      </c>
      <c r="M65" s="18">
        <v>144781</v>
      </c>
    </row>
    <row r="66" spans="1:13" ht="15.75" customHeight="1">
      <c r="A66" s="19" t="s">
        <v>27</v>
      </c>
      <c r="B66" s="18">
        <v>290376</v>
      </c>
      <c r="C66" s="18">
        <v>1081252</v>
      </c>
      <c r="D66" s="18">
        <v>215561</v>
      </c>
      <c r="E66" s="18">
        <v>870382</v>
      </c>
      <c r="F66" s="18">
        <v>4608</v>
      </c>
      <c r="G66" s="18">
        <v>30208</v>
      </c>
      <c r="H66" s="18">
        <v>11644</v>
      </c>
      <c r="I66" s="18">
        <v>24302</v>
      </c>
      <c r="J66" s="18">
        <v>174</v>
      </c>
      <c r="K66" s="18">
        <v>22</v>
      </c>
      <c r="L66" s="18">
        <v>58389</v>
      </c>
      <c r="M66" s="18">
        <v>156337</v>
      </c>
    </row>
    <row r="67" spans="1:13" ht="15.75" customHeight="1">
      <c r="A67" s="19" t="s">
        <v>28</v>
      </c>
      <c r="B67" s="18">
        <v>251386</v>
      </c>
      <c r="C67" s="18">
        <v>877850</v>
      </c>
      <c r="D67" s="18">
        <v>179616</v>
      </c>
      <c r="E67" s="18">
        <v>699057</v>
      </c>
      <c r="F67" s="18">
        <v>1405</v>
      </c>
      <c r="G67" s="18">
        <v>21401</v>
      </c>
      <c r="H67" s="18">
        <v>5414</v>
      </c>
      <c r="I67" s="18">
        <v>14096</v>
      </c>
      <c r="J67" s="24">
        <v>5</v>
      </c>
      <c r="K67" s="24">
        <v>76</v>
      </c>
      <c r="L67" s="18">
        <v>64945</v>
      </c>
      <c r="M67" s="18">
        <v>143221</v>
      </c>
    </row>
    <row r="68" spans="1:13" ht="15.75" customHeight="1">
      <c r="A68" s="19" t="s">
        <v>29</v>
      </c>
      <c r="B68" s="18">
        <v>30487</v>
      </c>
      <c r="C68" s="18">
        <v>127790</v>
      </c>
      <c r="D68" s="18">
        <v>23930</v>
      </c>
      <c r="E68" s="18">
        <v>96443</v>
      </c>
      <c r="F68" s="18">
        <v>565</v>
      </c>
      <c r="G68" s="18">
        <v>6607</v>
      </c>
      <c r="H68" s="18">
        <v>373</v>
      </c>
      <c r="I68" s="18">
        <v>489</v>
      </c>
      <c r="J68" s="24">
        <v>8</v>
      </c>
      <c r="K68" s="24">
        <v>591</v>
      </c>
      <c r="L68" s="18">
        <v>5611</v>
      </c>
      <c r="M68" s="18">
        <v>23660</v>
      </c>
    </row>
    <row r="69" spans="1:13" ht="15.75" customHeight="1">
      <c r="A69" s="19" t="s">
        <v>30</v>
      </c>
      <c r="B69" s="24">
        <v>4712</v>
      </c>
      <c r="C69" s="24">
        <v>35610</v>
      </c>
      <c r="D69" s="24">
        <v>1506</v>
      </c>
      <c r="E69" s="24">
        <v>18319</v>
      </c>
      <c r="F69" s="24">
        <v>23</v>
      </c>
      <c r="G69" s="24">
        <v>417</v>
      </c>
      <c r="H69" s="24">
        <v>10</v>
      </c>
      <c r="I69" s="24">
        <v>6</v>
      </c>
      <c r="J69" s="18">
        <v>0</v>
      </c>
      <c r="K69" s="18">
        <v>0</v>
      </c>
      <c r="L69" s="24">
        <v>3173</v>
      </c>
      <c r="M69" s="24">
        <v>16868</v>
      </c>
    </row>
    <row r="70" spans="1:13" ht="15.75" customHeight="1">
      <c r="A70" s="17" t="s">
        <v>31</v>
      </c>
      <c r="B70" s="18">
        <v>90593079</v>
      </c>
      <c r="C70" s="18">
        <v>934835345</v>
      </c>
      <c r="D70" s="18">
        <v>40081458</v>
      </c>
      <c r="E70" s="18">
        <v>671177225</v>
      </c>
      <c r="F70" s="18">
        <v>2004781</v>
      </c>
      <c r="G70" s="18">
        <v>20344814</v>
      </c>
      <c r="H70" s="18">
        <v>6572893</v>
      </c>
      <c r="I70" s="18">
        <v>34023646</v>
      </c>
      <c r="J70" s="18">
        <v>33793</v>
      </c>
      <c r="K70" s="18">
        <v>489948</v>
      </c>
      <c r="L70" s="18">
        <v>41900154</v>
      </c>
      <c r="M70" s="18">
        <v>208799712</v>
      </c>
    </row>
    <row r="71" spans="1:13" ht="15.75" customHeight="1">
      <c r="A71" s="17" t="s">
        <v>32</v>
      </c>
      <c r="B71" s="18">
        <v>90593081</v>
      </c>
      <c r="C71" s="18">
        <v>934835769</v>
      </c>
      <c r="D71" s="18">
        <v>40081459</v>
      </c>
      <c r="E71" s="18">
        <v>671177610</v>
      </c>
      <c r="F71" s="18">
        <v>2004781</v>
      </c>
      <c r="G71" s="18">
        <v>20344814</v>
      </c>
      <c r="H71" s="18">
        <v>6572893</v>
      </c>
      <c r="I71" s="18">
        <v>34023652</v>
      </c>
      <c r="J71" s="18">
        <v>33793</v>
      </c>
      <c r="K71" s="18">
        <v>489948</v>
      </c>
      <c r="L71" s="18">
        <v>41900155</v>
      </c>
      <c r="M71" s="18">
        <v>208799745</v>
      </c>
    </row>
    <row r="72" spans="1:13" ht="15.75" customHeight="1">
      <c r="A72" s="17" t="s">
        <v>33</v>
      </c>
      <c r="B72" s="18">
        <v>94408548</v>
      </c>
      <c r="C72" s="18">
        <v>980259132</v>
      </c>
      <c r="D72" s="18">
        <v>41737154</v>
      </c>
      <c r="E72" s="18">
        <v>704392666</v>
      </c>
      <c r="F72" s="18">
        <v>2079838</v>
      </c>
      <c r="G72" s="18">
        <v>21269642</v>
      </c>
      <c r="H72" s="18">
        <v>6837741</v>
      </c>
      <c r="I72" s="18">
        <v>35998624</v>
      </c>
      <c r="J72" s="18">
        <v>33801</v>
      </c>
      <c r="K72" s="18">
        <v>501816</v>
      </c>
      <c r="L72" s="18">
        <v>43720014</v>
      </c>
      <c r="M72" s="18">
        <v>218096384</v>
      </c>
    </row>
    <row r="73" spans="1:13" ht="15.75" customHeight="1">
      <c r="A73" s="17" t="s">
        <v>34</v>
      </c>
      <c r="B73" s="18">
        <v>122684049</v>
      </c>
      <c r="C73" s="18">
        <v>1083700046</v>
      </c>
      <c r="D73" s="18">
        <v>49239738</v>
      </c>
      <c r="E73" s="18">
        <v>751740983</v>
      </c>
      <c r="F73" s="18">
        <v>2164726</v>
      </c>
      <c r="G73" s="18">
        <v>21880354</v>
      </c>
      <c r="H73" s="18">
        <v>18088544</v>
      </c>
      <c r="I73" s="18">
        <v>63237763</v>
      </c>
      <c r="J73" s="18">
        <v>58321</v>
      </c>
      <c r="K73" s="18">
        <v>573616</v>
      </c>
      <c r="L73" s="18">
        <v>53132720</v>
      </c>
      <c r="M73" s="18">
        <v>246267329</v>
      </c>
    </row>
    <row r="74" spans="1:13" ht="15.75" customHeight="1">
      <c r="A74" s="19" t="s">
        <v>35</v>
      </c>
      <c r="B74" s="18">
        <v>118161380</v>
      </c>
      <c r="C74" s="18">
        <v>782659594</v>
      </c>
      <c r="D74" s="18">
        <v>47231405</v>
      </c>
      <c r="E74" s="18">
        <v>521965794</v>
      </c>
      <c r="F74" s="18">
        <v>2064271</v>
      </c>
      <c r="G74" s="18">
        <v>12187220</v>
      </c>
      <c r="H74" s="18">
        <v>17909419</v>
      </c>
      <c r="I74" s="18">
        <v>56476115</v>
      </c>
      <c r="J74" s="18">
        <v>57595</v>
      </c>
      <c r="K74" s="18">
        <v>355072</v>
      </c>
      <c r="L74" s="18">
        <v>50898690</v>
      </c>
      <c r="M74" s="18">
        <v>191675393</v>
      </c>
    </row>
    <row r="75" spans="1:13" ht="15.75" customHeight="1">
      <c r="A75" s="19" t="s">
        <v>36</v>
      </c>
      <c r="B75" s="18">
        <v>11053213</v>
      </c>
      <c r="C75" s="18">
        <v>221001524</v>
      </c>
      <c r="D75" s="18">
        <v>6783138</v>
      </c>
      <c r="E75" s="18">
        <v>168778398</v>
      </c>
      <c r="F75" s="18">
        <v>161119</v>
      </c>
      <c r="G75" s="18">
        <v>6170434</v>
      </c>
      <c r="H75" s="18">
        <v>307497</v>
      </c>
      <c r="I75" s="18">
        <v>4856018</v>
      </c>
      <c r="J75" s="18">
        <v>3020</v>
      </c>
      <c r="K75" s="18">
        <v>185141</v>
      </c>
      <c r="L75" s="18">
        <v>3798438</v>
      </c>
      <c r="M75" s="18">
        <v>41011533</v>
      </c>
    </row>
    <row r="76" spans="1:13" ht="15.75" customHeight="1">
      <c r="A76" s="17" t="s">
        <v>37</v>
      </c>
      <c r="B76" s="18">
        <v>101870385</v>
      </c>
      <c r="C76" s="18">
        <v>232975616</v>
      </c>
      <c r="D76" s="18">
        <v>36897404</v>
      </c>
      <c r="E76" s="18">
        <v>117032623</v>
      </c>
      <c r="F76" s="18">
        <v>1436836</v>
      </c>
      <c r="G76" s="18">
        <v>2547835</v>
      </c>
      <c r="H76" s="18">
        <v>18764814</v>
      </c>
      <c r="I76" s="18">
        <v>61670000</v>
      </c>
      <c r="J76" s="18">
        <v>55209</v>
      </c>
      <c r="K76" s="18">
        <v>188956</v>
      </c>
      <c r="L76" s="18">
        <v>44716123</v>
      </c>
      <c r="M76" s="18">
        <v>51536202</v>
      </c>
    </row>
    <row r="77" spans="1:13" s="28" customFormat="1" ht="15.75" customHeight="1">
      <c r="A77" s="25" t="s">
        <v>38</v>
      </c>
      <c r="B77" s="26">
        <v>25659937</v>
      </c>
      <c r="C77" s="26">
        <v>118232296</v>
      </c>
      <c r="D77" s="26">
        <v>12729282</v>
      </c>
      <c r="E77" s="26">
        <v>84169608</v>
      </c>
      <c r="F77" s="26">
        <v>856495</v>
      </c>
      <c r="G77" s="26">
        <v>3325678</v>
      </c>
      <c r="H77" s="27">
        <v>998289</v>
      </c>
      <c r="I77" s="27">
        <v>3695752</v>
      </c>
      <c r="J77" s="27">
        <v>8043</v>
      </c>
      <c r="K77" s="27">
        <v>102423</v>
      </c>
      <c r="L77" s="27">
        <v>11067829</v>
      </c>
      <c r="M77" s="27">
        <v>26938835</v>
      </c>
    </row>
    <row r="78" spans="1:12" s="29" customFormat="1" ht="15" customHeight="1">
      <c r="A78" s="43" t="s">
        <v>39</v>
      </c>
      <c r="B78" s="44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s="29" customFormat="1" ht="15" customHeight="1">
      <c r="A79" s="36" t="s">
        <v>40</v>
      </c>
      <c r="B79" s="38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2" ht="15" customHeight="1">
      <c r="A80" s="36" t="s">
        <v>41</v>
      </c>
      <c r="B80" s="38"/>
    </row>
    <row r="81" spans="1:2" ht="15.75" customHeight="1">
      <c r="A81" s="36" t="s">
        <v>42</v>
      </c>
      <c r="B81" s="37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/>
  <mergeCells count="6">
    <mergeCell ref="A81:B81"/>
    <mergeCell ref="A80:B80"/>
    <mergeCell ref="A1:B1"/>
    <mergeCell ref="A2:B2"/>
    <mergeCell ref="A78:B78"/>
    <mergeCell ref="A79:B79"/>
  </mergeCells>
  <conditionalFormatting sqref="B8:M77">
    <cfRule type="cellIs" priority="1" dxfId="2" operator="equal" stopIfTrue="1">
      <formula>1</formula>
    </cfRule>
    <cfRule type="cellIs" priority="2" dxfId="1" operator="equal" stopIfTrue="1">
      <formula>2</formula>
    </cfRule>
  </conditionalFormatting>
  <conditionalFormatting sqref="H3:M7 C78:G78 C1:G7 B3:B7">
    <cfRule type="cellIs" priority="3" dxfId="0" operator="between" stopIfTrue="1">
      <formula>"*1"</formula>
      <formula>"*9"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Policy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Roberton Williams</dc:creator>
  <cp:keywords/>
  <dc:description/>
  <cp:lastModifiedBy>Greene, Blake</cp:lastModifiedBy>
  <cp:lastPrinted>2008-02-14T18:46:12Z</cp:lastPrinted>
  <dcterms:created xsi:type="dcterms:W3CDTF">2008-02-11T15:16:01Z</dcterms:created>
  <dcterms:modified xsi:type="dcterms:W3CDTF">2012-02-17T21:37:24Z</dcterms:modified>
  <cp:category/>
  <cp:version/>
  <cp:contentType/>
  <cp:contentStatus/>
</cp:coreProperties>
</file>